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18 - OFICINA\PROYECTOS\PROYECTOS PDI 2020-2025\"/>
    </mc:Choice>
  </mc:AlternateContent>
  <bookViews>
    <workbookView xWindow="240" yWindow="90" windowWidth="15480" windowHeight="10050" tabRatio="614"/>
  </bookViews>
  <sheets>
    <sheet name="Plan de inversiones" sheetId="45" r:id="rId1"/>
  </sheets>
  <definedNames>
    <definedName name="_xlnm.Print_Titles" localSheetId="0">'Plan de inversiones'!$6:$6</definedName>
  </definedNames>
  <calcPr calcId="162913"/>
</workbook>
</file>

<file path=xl/calcChain.xml><?xml version="1.0" encoding="utf-8"?>
<calcChain xmlns="http://schemas.openxmlformats.org/spreadsheetml/2006/main">
  <c r="F31" i="45" l="1"/>
  <c r="F30" i="45"/>
  <c r="F29" i="45"/>
  <c r="F28" i="45"/>
  <c r="F27" i="45"/>
  <c r="F26" i="45"/>
  <c r="F25" i="45"/>
  <c r="F24" i="45"/>
  <c r="F23" i="45"/>
  <c r="F22" i="45"/>
  <c r="F21" i="45"/>
  <c r="F20" i="45"/>
  <c r="F19" i="45"/>
  <c r="F18" i="45"/>
  <c r="F17" i="45"/>
  <c r="F16" i="45"/>
  <c r="F15" i="45"/>
  <c r="F13" i="45"/>
  <c r="F12" i="45"/>
  <c r="F11" i="45"/>
  <c r="F9" i="45"/>
  <c r="D14" i="45"/>
  <c r="D10" i="45"/>
  <c r="F10" i="45" s="1"/>
  <c r="D8" i="45"/>
  <c r="F8" i="45" s="1"/>
  <c r="E14" i="45"/>
  <c r="F14" i="45" s="1"/>
  <c r="E10" i="45"/>
  <c r="E8" i="45"/>
  <c r="E7" i="45" l="1"/>
  <c r="D7" i="45"/>
  <c r="F7" i="45" s="1"/>
</calcChain>
</file>

<file path=xl/sharedStrings.xml><?xml version="1.0" encoding="utf-8"?>
<sst xmlns="http://schemas.openxmlformats.org/spreadsheetml/2006/main" count="90" uniqueCount="82">
  <si>
    <t>Oficina de Autoevaluación y Acreditación</t>
  </si>
  <si>
    <t>División Medio Universitario</t>
  </si>
  <si>
    <t>OFICINA PLANEACIÓN, SISTEMAS Y DESARROLLO</t>
  </si>
  <si>
    <t>Biblioteca</t>
  </si>
  <si>
    <t>División de Promoción y Relaciones Interinstitucionales</t>
  </si>
  <si>
    <t>Vicerrectoría Académica</t>
  </si>
  <si>
    <t>Secretaría General</t>
  </si>
  <si>
    <t>Oficina de Planeación, Sistemas y Desarrollo</t>
  </si>
  <si>
    <t>División de Recursos Humanos</t>
  </si>
  <si>
    <t>Sello Editorial</t>
  </si>
  <si>
    <t>División Servicios Administrativos y Recursos Físicos</t>
  </si>
  <si>
    <t>Fortalecimiento de la plataforma tecnológica institucional</t>
  </si>
  <si>
    <t>Oficina Planeación, Sistemas y Desarrollo</t>
  </si>
  <si>
    <t>Facultad Ciencias de la Salud</t>
  </si>
  <si>
    <t>Fortalecimiento de la internacionalización</t>
  </si>
  <si>
    <t>Fortalecimiento de la comunicación, visibilización y promoción institucional</t>
  </si>
  <si>
    <t>Fortalecimiento del Programa de desarrollo profesoral</t>
  </si>
  <si>
    <t>Fortalecimiento de la Gestión documental institucional</t>
  </si>
  <si>
    <t>TOTAL SOLICITUDES RESPONSABLES DE PROYECTOS</t>
  </si>
  <si>
    <t>Facultad Administración y Economía</t>
  </si>
  <si>
    <t>02-3301</t>
  </si>
  <si>
    <t>02-3101</t>
  </si>
  <si>
    <t>Nombre del proyecto</t>
  </si>
  <si>
    <t>02-3202</t>
  </si>
  <si>
    <t xml:space="preserve">Fortalecimiento de equipos de laboratorios </t>
  </si>
  <si>
    <t>02-3203</t>
  </si>
  <si>
    <t>Fortalecimiento de recursos bibliográficos</t>
  </si>
  <si>
    <t>02-3204</t>
  </si>
  <si>
    <t>Fortalecimiento Centro de aprendizaje e investigación - CRAI</t>
  </si>
  <si>
    <t>Fortalecimiento de los sistemas integrados de gestión</t>
  </si>
  <si>
    <t>02-3302</t>
  </si>
  <si>
    <t>Fortalecimiento de la autoevaluación y acreditación de alta calidad</t>
  </si>
  <si>
    <t>02-3303</t>
  </si>
  <si>
    <t>02-3304</t>
  </si>
  <si>
    <t>02-3305</t>
  </si>
  <si>
    <t>02-3306</t>
  </si>
  <si>
    <t>Fortalecimiento del sistema de innovación en TIC</t>
  </si>
  <si>
    <t>Oficina Planeación, Sistemas y Desarrollo
SIETIC</t>
  </si>
  <si>
    <t>02-3307</t>
  </si>
  <si>
    <t>02-3308</t>
  </si>
  <si>
    <t>Fortalecimiento de la capacitación y las competencias del personal administrativo y mejoramiento del clima organizacional</t>
  </si>
  <si>
    <t>02-3309</t>
  </si>
  <si>
    <t>Fortalecimiento de la investigación</t>
  </si>
  <si>
    <t>Oficina de Investigaciones</t>
  </si>
  <si>
    <t>02-3310</t>
  </si>
  <si>
    <t>Fortalecimiento del multilingüismo</t>
  </si>
  <si>
    <t>02-3311</t>
  </si>
  <si>
    <t>Fortalecimiento de la relación con egresados</t>
  </si>
  <si>
    <t>02-3312</t>
  </si>
  <si>
    <t>02-3313</t>
  </si>
  <si>
    <t>02-3314</t>
  </si>
  <si>
    <t>Permanencia  y graduación estudiantil</t>
  </si>
  <si>
    <t>02-3315</t>
  </si>
  <si>
    <t>Nueva planta física Unicolmayor</t>
  </si>
  <si>
    <t>02-3316</t>
  </si>
  <si>
    <t>02-3317</t>
  </si>
  <si>
    <t>Rediseño organizacional</t>
  </si>
  <si>
    <t>Fortalecimiento, creación de programas y ampliación de cobertura</t>
  </si>
  <si>
    <t>Área responsable</t>
  </si>
  <si>
    <t>02-3</t>
  </si>
  <si>
    <t>Inversión</t>
  </si>
  <si>
    <t>02-31</t>
  </si>
  <si>
    <t>Infraestructura</t>
  </si>
  <si>
    <t>Adecuación y mejoramiento de la infraestructura física</t>
  </si>
  <si>
    <t>02-32</t>
  </si>
  <si>
    <t>Dotación</t>
  </si>
  <si>
    <t>N° cuenta</t>
  </si>
  <si>
    <t>02-33</t>
  </si>
  <si>
    <t>Plan de Desarrollo</t>
  </si>
  <si>
    <t>UNIVERSIDAD COLEGIO MAYOR DE CUNDINAMARCA</t>
  </si>
  <si>
    <t>PLAN DE INVERSIONES AÑO 2020</t>
  </si>
  <si>
    <t>Recursos de la Nación</t>
  </si>
  <si>
    <t>Rentas Propias</t>
  </si>
  <si>
    <t>Total</t>
  </si>
  <si>
    <t>Stella María Márquez Verbel</t>
  </si>
  <si>
    <t>Carolina Galindo Patiño</t>
  </si>
  <si>
    <t>Profesional especializado</t>
  </si>
  <si>
    <t>Jefe Oficina Planeación, Sistemas y Desarrollo</t>
  </si>
  <si>
    <t>Bogotá, D. C., enero 30 de 2020</t>
  </si>
  <si>
    <t>Fuente: UNICOLMAYOR, CONSEJO SUPERIOR UNIVERSITARIO. Acuerdo 41 de diciembre 20 de 2019, "por el cual se aprueba el Presupuesto de la UNIVERSIDAD COLEGIO MAYOR DE CUNDINAMARCA, correspondiente a la vigencia fiscal del 1° de enero al 31 de diciembre del 2020". Bogotá, 2020.</t>
  </si>
  <si>
    <t>Original firmado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</si>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</sst>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0" applyFont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49" fontId="5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4" fillId="0" borderId="6" xfId="0" applyFont="1" applyBorder="1"/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F5" sqref="F5"/>
    </sheetView>
  </sheetViews>
  <sheetFormatPr baseColWidth="10" defaultRowHeight="15.75" x14ac:dyDescent="0.25"/>
  <cols>
    <col min="1" max="1" width="12.5703125" style="6" customWidth="1"/>
    <col min="2" max="2" width="47.7109375" style="6" customWidth="1"/>
    <col min="3" max="3" width="37.7109375" style="6" customWidth="1"/>
    <col min="4" max="6" width="19.7109375" style="6" customWidth="1"/>
    <col min="7" max="16384" width="11.42578125" style="6"/>
  </cols>
  <sheetData>
    <row r="1" spans="1:6" ht="18.75" x14ac:dyDescent="0.3">
      <c r="A1" s="26" t="s">
        <v>69</v>
      </c>
      <c r="B1" s="26"/>
      <c r="C1" s="26"/>
      <c r="D1" s="26"/>
      <c r="E1" s="26"/>
      <c r="F1" s="26"/>
    </row>
    <row r="2" spans="1:6" s="1" customFormat="1" ht="18.75" x14ac:dyDescent="0.25">
      <c r="A2" s="29" t="s">
        <v>2</v>
      </c>
      <c r="B2" s="29"/>
      <c r="C2" s="29"/>
      <c r="D2" s="29"/>
      <c r="E2" s="29"/>
      <c r="F2" s="29"/>
    </row>
    <row r="3" spans="1:6" s="1" customFormat="1" ht="18.75" x14ac:dyDescent="0.25">
      <c r="A3" s="13"/>
      <c r="B3" s="13"/>
      <c r="C3" s="13"/>
      <c r="D3" s="13"/>
      <c r="E3" s="13"/>
      <c r="F3" s="13"/>
    </row>
    <row r="4" spans="1:6" s="1" customFormat="1" ht="18.75" x14ac:dyDescent="0.25">
      <c r="A4" s="29" t="s">
        <v>70</v>
      </c>
      <c r="B4" s="29"/>
      <c r="C4" s="29"/>
      <c r="D4" s="29"/>
      <c r="E4" s="29"/>
      <c r="F4" s="29"/>
    </row>
    <row r="5" spans="1:6" s="1" customFormat="1" x14ac:dyDescent="0.25">
      <c r="F5" s="37" t="s">
        <v>81</v>
      </c>
    </row>
    <row r="6" spans="1:6" s="1" customFormat="1" ht="31.5" x14ac:dyDescent="0.25">
      <c r="A6" s="21" t="s">
        <v>66</v>
      </c>
      <c r="B6" s="22" t="s">
        <v>22</v>
      </c>
      <c r="C6" s="21" t="s">
        <v>58</v>
      </c>
      <c r="D6" s="21" t="s">
        <v>71</v>
      </c>
      <c r="E6" s="21" t="s">
        <v>72</v>
      </c>
      <c r="F6" s="21" t="s">
        <v>73</v>
      </c>
    </row>
    <row r="7" spans="1:6" s="1" customFormat="1" ht="22.5" customHeight="1" x14ac:dyDescent="0.25">
      <c r="A7" s="15" t="s">
        <v>59</v>
      </c>
      <c r="B7" s="27" t="s">
        <v>60</v>
      </c>
      <c r="C7" s="28"/>
      <c r="D7" s="16">
        <f>+D8+D10+D14</f>
        <v>1533552000</v>
      </c>
      <c r="E7" s="16">
        <f>+E8+E10+E14</f>
        <v>2542958791</v>
      </c>
      <c r="F7" s="16">
        <f t="shared" ref="F7:F15" si="0">+D7+E7</f>
        <v>4076510791</v>
      </c>
    </row>
    <row r="8" spans="1:6" s="1" customFormat="1" ht="22.5" customHeight="1" x14ac:dyDescent="0.25">
      <c r="A8" s="17" t="s">
        <v>61</v>
      </c>
      <c r="B8" s="24" t="s">
        <v>62</v>
      </c>
      <c r="C8" s="25"/>
      <c r="D8" s="18">
        <f>SUM(D9)</f>
        <v>0</v>
      </c>
      <c r="E8" s="18">
        <f>SUM(E9)</f>
        <v>201420000</v>
      </c>
      <c r="F8" s="18">
        <f t="shared" si="0"/>
        <v>201420000</v>
      </c>
    </row>
    <row r="9" spans="1:6" ht="45" customHeight="1" x14ac:dyDescent="0.25">
      <c r="A9" s="2" t="s">
        <v>21</v>
      </c>
      <c r="B9" s="3" t="s">
        <v>63</v>
      </c>
      <c r="C9" s="4" t="s">
        <v>10</v>
      </c>
      <c r="D9" s="5"/>
      <c r="E9" s="5">
        <v>201420000</v>
      </c>
      <c r="F9" s="5">
        <f t="shared" si="0"/>
        <v>201420000</v>
      </c>
    </row>
    <row r="10" spans="1:6" s="1" customFormat="1" ht="21.75" customHeight="1" x14ac:dyDescent="0.25">
      <c r="A10" s="17" t="s">
        <v>64</v>
      </c>
      <c r="B10" s="24" t="s">
        <v>65</v>
      </c>
      <c r="C10" s="25"/>
      <c r="D10" s="18">
        <f>SUM(D11:D13)</f>
        <v>460000000</v>
      </c>
      <c r="E10" s="18">
        <f>SUM(E11:E13)</f>
        <v>95304000</v>
      </c>
      <c r="F10" s="18">
        <f t="shared" si="0"/>
        <v>555304000</v>
      </c>
    </row>
    <row r="11" spans="1:6" ht="30.75" customHeight="1" x14ac:dyDescent="0.25">
      <c r="A11" s="2" t="s">
        <v>23</v>
      </c>
      <c r="B11" s="3" t="s">
        <v>24</v>
      </c>
      <c r="C11" s="7" t="s">
        <v>13</v>
      </c>
      <c r="D11" s="5">
        <v>80000000</v>
      </c>
      <c r="E11" s="5">
        <v>35426000</v>
      </c>
      <c r="F11" s="5">
        <f t="shared" si="0"/>
        <v>115426000</v>
      </c>
    </row>
    <row r="12" spans="1:6" ht="30.75" customHeight="1" x14ac:dyDescent="0.25">
      <c r="A12" s="2" t="s">
        <v>25</v>
      </c>
      <c r="B12" s="3" t="s">
        <v>26</v>
      </c>
      <c r="C12" s="8" t="s">
        <v>3</v>
      </c>
      <c r="D12" s="5">
        <v>380000000</v>
      </c>
      <c r="E12" s="5">
        <v>59878000</v>
      </c>
      <c r="F12" s="5">
        <f t="shared" si="0"/>
        <v>439878000</v>
      </c>
    </row>
    <row r="13" spans="1:6" ht="39.75" customHeight="1" x14ac:dyDescent="0.25">
      <c r="A13" s="2" t="s">
        <v>27</v>
      </c>
      <c r="B13" s="3" t="s">
        <v>28</v>
      </c>
      <c r="C13" s="8" t="s">
        <v>3</v>
      </c>
      <c r="D13" s="5">
        <v>0</v>
      </c>
      <c r="E13" s="5">
        <v>0</v>
      </c>
      <c r="F13" s="5">
        <f t="shared" si="0"/>
        <v>0</v>
      </c>
    </row>
    <row r="14" spans="1:6" s="1" customFormat="1" ht="24" customHeight="1" x14ac:dyDescent="0.25">
      <c r="A14" s="17" t="s">
        <v>67</v>
      </c>
      <c r="B14" s="24" t="s">
        <v>68</v>
      </c>
      <c r="C14" s="25"/>
      <c r="D14" s="18">
        <f>SUM(D15:D31)</f>
        <v>1073552000</v>
      </c>
      <c r="E14" s="18">
        <f>SUM(E15:E31)</f>
        <v>2246234791</v>
      </c>
      <c r="F14" s="18">
        <f t="shared" si="0"/>
        <v>3319786791</v>
      </c>
    </row>
    <row r="15" spans="1:6" ht="53.25" customHeight="1" x14ac:dyDescent="0.25">
      <c r="A15" s="2" t="s">
        <v>20</v>
      </c>
      <c r="B15" s="3" t="s">
        <v>29</v>
      </c>
      <c r="C15" s="7" t="s">
        <v>7</v>
      </c>
      <c r="D15" s="5"/>
      <c r="E15" s="5">
        <v>85092791</v>
      </c>
      <c r="F15" s="5">
        <f t="shared" si="0"/>
        <v>85092791</v>
      </c>
    </row>
    <row r="16" spans="1:6" ht="56.25" customHeight="1" x14ac:dyDescent="0.25">
      <c r="A16" s="2" t="s">
        <v>30</v>
      </c>
      <c r="B16" s="3" t="s">
        <v>31</v>
      </c>
      <c r="C16" s="7" t="s">
        <v>0</v>
      </c>
      <c r="D16" s="5"/>
      <c r="E16" s="5">
        <v>206828000</v>
      </c>
      <c r="F16" s="5">
        <f t="shared" ref="F16:F31" si="1">+D16+E16</f>
        <v>206828000</v>
      </c>
    </row>
    <row r="17" spans="1:6" ht="39.75" customHeight="1" x14ac:dyDescent="0.25">
      <c r="A17" s="2" t="s">
        <v>32</v>
      </c>
      <c r="B17" s="3" t="s">
        <v>14</v>
      </c>
      <c r="C17" s="7" t="s">
        <v>4</v>
      </c>
      <c r="D17" s="5"/>
      <c r="E17" s="5">
        <v>316784000</v>
      </c>
      <c r="F17" s="5">
        <f t="shared" si="1"/>
        <v>316784000</v>
      </c>
    </row>
    <row r="18" spans="1:6" ht="54.75" customHeight="1" x14ac:dyDescent="0.25">
      <c r="A18" s="2" t="s">
        <v>33</v>
      </c>
      <c r="B18" s="3" t="s">
        <v>11</v>
      </c>
      <c r="C18" s="7" t="s">
        <v>12</v>
      </c>
      <c r="D18" s="5">
        <v>400000000</v>
      </c>
      <c r="E18" s="5">
        <v>129866000</v>
      </c>
      <c r="F18" s="5">
        <f t="shared" si="1"/>
        <v>529866000</v>
      </c>
    </row>
    <row r="19" spans="1:6" ht="52.5" customHeight="1" x14ac:dyDescent="0.25">
      <c r="A19" s="2" t="s">
        <v>34</v>
      </c>
      <c r="B19" s="3" t="s">
        <v>15</v>
      </c>
      <c r="C19" s="7" t="s">
        <v>4</v>
      </c>
      <c r="D19" s="5"/>
      <c r="E19" s="5">
        <v>146000000</v>
      </c>
      <c r="F19" s="5">
        <f t="shared" si="1"/>
        <v>146000000</v>
      </c>
    </row>
    <row r="20" spans="1:6" ht="47.25" x14ac:dyDescent="0.25">
      <c r="A20" s="2" t="s">
        <v>35</v>
      </c>
      <c r="B20" s="3" t="s">
        <v>36</v>
      </c>
      <c r="C20" s="7" t="s">
        <v>37</v>
      </c>
      <c r="D20" s="5"/>
      <c r="E20" s="5">
        <v>70000000</v>
      </c>
      <c r="F20" s="5">
        <f t="shared" si="1"/>
        <v>70000000</v>
      </c>
    </row>
    <row r="21" spans="1:6" ht="41.25" customHeight="1" x14ac:dyDescent="0.25">
      <c r="A21" s="2" t="s">
        <v>38</v>
      </c>
      <c r="B21" s="3" t="s">
        <v>16</v>
      </c>
      <c r="C21" s="8" t="s">
        <v>5</v>
      </c>
      <c r="D21" s="5">
        <v>20000000</v>
      </c>
      <c r="E21" s="5">
        <v>175719000</v>
      </c>
      <c r="F21" s="5">
        <f t="shared" si="1"/>
        <v>195719000</v>
      </c>
    </row>
    <row r="22" spans="1:6" ht="55.5" customHeight="1" x14ac:dyDescent="0.25">
      <c r="A22" s="2" t="s">
        <v>39</v>
      </c>
      <c r="B22" s="3" t="s">
        <v>40</v>
      </c>
      <c r="C22" s="7" t="s">
        <v>8</v>
      </c>
      <c r="D22" s="5"/>
      <c r="E22" s="5">
        <v>83493000</v>
      </c>
      <c r="F22" s="5">
        <f t="shared" si="1"/>
        <v>83493000</v>
      </c>
    </row>
    <row r="23" spans="1:6" ht="26.25" customHeight="1" x14ac:dyDescent="0.25">
      <c r="A23" s="2" t="s">
        <v>41</v>
      </c>
      <c r="B23" s="3" t="s">
        <v>42</v>
      </c>
      <c r="C23" s="8" t="s">
        <v>43</v>
      </c>
      <c r="D23" s="5">
        <v>537552000</v>
      </c>
      <c r="E23" s="5">
        <v>226749000</v>
      </c>
      <c r="F23" s="5">
        <f t="shared" si="1"/>
        <v>764301000</v>
      </c>
    </row>
    <row r="24" spans="1:6" ht="26.25" customHeight="1" x14ac:dyDescent="0.25">
      <c r="A24" s="2" t="s">
        <v>44</v>
      </c>
      <c r="B24" s="3" t="s">
        <v>45</v>
      </c>
      <c r="C24" s="8" t="s">
        <v>19</v>
      </c>
      <c r="D24" s="5"/>
      <c r="E24" s="5">
        <v>100000000</v>
      </c>
      <c r="F24" s="5">
        <f t="shared" si="1"/>
        <v>100000000</v>
      </c>
    </row>
    <row r="25" spans="1:6" ht="31.5" x14ac:dyDescent="0.25">
      <c r="A25" s="2" t="s">
        <v>46</v>
      </c>
      <c r="B25" s="3" t="s">
        <v>47</v>
      </c>
      <c r="C25" s="7" t="s">
        <v>4</v>
      </c>
      <c r="D25" s="5"/>
      <c r="E25" s="5">
        <v>47667000</v>
      </c>
      <c r="F25" s="5">
        <f t="shared" si="1"/>
        <v>47667000</v>
      </c>
    </row>
    <row r="26" spans="1:6" ht="45.75" customHeight="1" x14ac:dyDescent="0.25">
      <c r="A26" s="2" t="s">
        <v>48</v>
      </c>
      <c r="B26" s="3" t="s">
        <v>17</v>
      </c>
      <c r="C26" s="8" t="s">
        <v>6</v>
      </c>
      <c r="D26" s="5"/>
      <c r="E26" s="5">
        <v>10000000</v>
      </c>
      <c r="F26" s="5">
        <f t="shared" si="1"/>
        <v>10000000</v>
      </c>
    </row>
    <row r="27" spans="1:6" ht="25.5" customHeight="1" x14ac:dyDescent="0.25">
      <c r="A27" s="2" t="s">
        <v>49</v>
      </c>
      <c r="B27" s="3" t="s">
        <v>9</v>
      </c>
      <c r="C27" s="8" t="s">
        <v>43</v>
      </c>
      <c r="D27" s="5"/>
      <c r="E27" s="5">
        <v>200000000</v>
      </c>
      <c r="F27" s="5">
        <f t="shared" si="1"/>
        <v>200000000</v>
      </c>
    </row>
    <row r="28" spans="1:6" ht="37.5" customHeight="1" x14ac:dyDescent="0.25">
      <c r="A28" s="2" t="s">
        <v>50</v>
      </c>
      <c r="B28" s="3" t="s">
        <v>51</v>
      </c>
      <c r="C28" s="7" t="s">
        <v>1</v>
      </c>
      <c r="D28" s="5">
        <v>116000000</v>
      </c>
      <c r="E28" s="5">
        <v>248955000</v>
      </c>
      <c r="F28" s="5">
        <f t="shared" si="1"/>
        <v>364955000</v>
      </c>
    </row>
    <row r="29" spans="1:6" ht="35.25" customHeight="1" x14ac:dyDescent="0.25">
      <c r="A29" s="2" t="s">
        <v>52</v>
      </c>
      <c r="B29" s="3" t="s">
        <v>53</v>
      </c>
      <c r="C29" s="7" t="s">
        <v>7</v>
      </c>
      <c r="D29" s="5"/>
      <c r="E29" s="5">
        <v>99081000</v>
      </c>
      <c r="F29" s="5">
        <f t="shared" si="1"/>
        <v>99081000</v>
      </c>
    </row>
    <row r="30" spans="1:6" ht="40.5" customHeight="1" x14ac:dyDescent="0.25">
      <c r="A30" s="2" t="s">
        <v>54</v>
      </c>
      <c r="B30" s="3" t="s">
        <v>57</v>
      </c>
      <c r="C30" s="7" t="s">
        <v>5</v>
      </c>
      <c r="D30" s="5">
        <v>0</v>
      </c>
      <c r="E30" s="5">
        <v>0</v>
      </c>
      <c r="F30" s="5">
        <f t="shared" si="1"/>
        <v>0</v>
      </c>
    </row>
    <row r="31" spans="1:6" ht="27.75" customHeight="1" x14ac:dyDescent="0.25">
      <c r="A31" s="2" t="s">
        <v>55</v>
      </c>
      <c r="B31" s="3" t="s">
        <v>56</v>
      </c>
      <c r="C31" s="8" t="s">
        <v>8</v>
      </c>
      <c r="D31" s="5"/>
      <c r="E31" s="5">
        <v>100000000</v>
      </c>
      <c r="F31" s="5">
        <f t="shared" si="1"/>
        <v>100000000</v>
      </c>
    </row>
    <row r="32" spans="1:6" ht="33" customHeight="1" x14ac:dyDescent="0.25">
      <c r="A32" s="23" t="s">
        <v>79</v>
      </c>
      <c r="B32" s="23"/>
      <c r="C32" s="23"/>
      <c r="D32" s="23"/>
      <c r="E32" s="23"/>
      <c r="F32" s="23"/>
    </row>
    <row r="34" spans="1:6" hidden="1" x14ac:dyDescent="0.25">
      <c r="A34" s="9"/>
      <c r="B34" s="33"/>
      <c r="C34" s="33"/>
      <c r="D34" s="33"/>
      <c r="E34" s="33"/>
      <c r="F34" s="33"/>
    </row>
    <row r="35" spans="1:6" hidden="1" x14ac:dyDescent="0.25">
      <c r="A35" s="34" t="s">
        <v>18</v>
      </c>
      <c r="B35" s="33"/>
      <c r="C35" s="35"/>
      <c r="D35" s="12"/>
      <c r="E35" s="12"/>
      <c r="F35" s="10"/>
    </row>
    <row r="36" spans="1:6" hidden="1" x14ac:dyDescent="0.25"/>
    <row r="37" spans="1:6" hidden="1" x14ac:dyDescent="0.25"/>
    <row r="39" spans="1:6" x14ac:dyDescent="0.25">
      <c r="B39" s="11" t="s">
        <v>80</v>
      </c>
      <c r="D39" s="36" t="s">
        <v>80</v>
      </c>
      <c r="E39" s="36"/>
    </row>
    <row r="40" spans="1:6" ht="16.5" thickBot="1" x14ac:dyDescent="0.3">
      <c r="B40" s="19"/>
      <c r="D40" s="30"/>
      <c r="E40" s="30"/>
    </row>
    <row r="41" spans="1:6" ht="16.5" thickTop="1" x14ac:dyDescent="0.25">
      <c r="B41" s="11" t="s">
        <v>74</v>
      </c>
      <c r="D41" s="31" t="s">
        <v>75</v>
      </c>
      <c r="E41" s="31"/>
    </row>
    <row r="42" spans="1:6" x14ac:dyDescent="0.25">
      <c r="B42" s="20" t="s">
        <v>77</v>
      </c>
      <c r="D42" s="32" t="s">
        <v>76</v>
      </c>
      <c r="E42" s="32"/>
    </row>
    <row r="44" spans="1:6" x14ac:dyDescent="0.25">
      <c r="B44" s="14" t="s">
        <v>78</v>
      </c>
    </row>
  </sheetData>
  <mergeCells count="14">
    <mergeCell ref="D40:E40"/>
    <mergeCell ref="D41:E41"/>
    <mergeCell ref="D42:E42"/>
    <mergeCell ref="B34:F34"/>
    <mergeCell ref="A35:C35"/>
    <mergeCell ref="D39:E39"/>
    <mergeCell ref="A32:F32"/>
    <mergeCell ref="B14:C14"/>
    <mergeCell ref="A1:F1"/>
    <mergeCell ref="B7:C7"/>
    <mergeCell ref="B8:C8"/>
    <mergeCell ref="B10:C10"/>
    <mergeCell ref="A2:F2"/>
    <mergeCell ref="A4:F4"/>
  </mergeCells>
  <pageMargins left="0.59055118110236227" right="0.39370078740157483" top="0.78740157480314965" bottom="0.39370078740157483" header="0" footer="0"/>
  <pageSetup scale="80" orientation="landscape" verticalDpi="0" r:id="rId1"/>
  <ignoredErrors>
    <ignoredError sqref="A8 A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inversiones</vt:lpstr>
      <vt:lpstr>'Plan de inversiones'!Títulos_a_imprimir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carolina.galindo</dc:creator>
  <cp:lastModifiedBy>Carolina Galindo Patino</cp:lastModifiedBy>
  <cp:lastPrinted>2020-01-29T13:24:45Z</cp:lastPrinted>
  <dcterms:created xsi:type="dcterms:W3CDTF">2011-10-06T17:51:08Z</dcterms:created>
  <dcterms:modified xsi:type="dcterms:W3CDTF">2020-01-31T19:29:48Z</dcterms:modified>
</cp:coreProperties>
</file>