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carlos.andrade\Downloads\"/>
    </mc:Choice>
  </mc:AlternateContent>
  <xr:revisionPtr revIDLastSave="0" documentId="13_ncr:1_{FC70B5E6-4B08-4839-BE48-0B17902C7ED2}" xr6:coauthVersionLast="36" xr6:coauthVersionMax="36" xr10:uidLastSave="{00000000-0000-0000-0000-000000000000}"/>
  <bookViews>
    <workbookView xWindow="0" yWindow="0" windowWidth="24000" windowHeight="9000" xr2:uid="{00000000-000D-0000-FFFF-FFFF00000000}"/>
  </bookViews>
  <sheets>
    <sheet name="COMP. VIDA GRUPO" sheetId="4" r:id="rId1"/>
    <sheet name="COMPLE. ACCIDENTES " sheetId="5" r:id="rId2"/>
    <sheet name="COMP. RIESGO BIOLOGIC" sheetId="6" r:id="rId3"/>
    <sheet name="MENOR PRIMA" sheetId="9" r:id="rId4"/>
    <sheet name="CONSOLIDADO " sheetId="7" r:id="rId5"/>
  </sheets>
  <definedNames>
    <definedName name="_xlnm.Print_Area" localSheetId="4">'CONSOLIDADO '!$A$1:$IZ$12</definedName>
    <definedName name="_xlnm.Print_Area" localSheetId="3">'MENOR PRIMA'!$A$1:$D$27</definedName>
    <definedName name="DATA8" localSheetId="3">#REF!</definedName>
    <definedName name="DATA8">#REF!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9" l="1"/>
  <c r="C12" i="9" s="1"/>
  <c r="D20" i="9" s="1"/>
  <c r="C21" i="9"/>
  <c r="C22" i="9" s="1"/>
  <c r="C23" i="9"/>
  <c r="C13" i="9" l="1"/>
  <c r="F10" i="7" l="1"/>
  <c r="M10" i="7"/>
  <c r="C9" i="7"/>
  <c r="E9" i="7" s="1"/>
  <c r="G9" i="7" s="1"/>
  <c r="H30" i="6"/>
  <c r="H42" i="5"/>
  <c r="C8" i="7" s="1"/>
  <c r="E8" i="7" s="1"/>
  <c r="G8" i="7" s="1"/>
  <c r="H32" i="4"/>
  <c r="C7" i="7" s="1"/>
  <c r="E7" i="7" s="1"/>
  <c r="G7" i="7" s="1"/>
  <c r="G10" i="7" l="1"/>
  <c r="L32" i="4"/>
  <c r="J7" i="7" s="1"/>
  <c r="L7" i="7" s="1"/>
  <c r="N7" i="7" s="1"/>
  <c r="L42" i="5"/>
  <c r="J8" i="7" s="1"/>
  <c r="L8" i="7" s="1"/>
  <c r="N8" i="7" s="1"/>
  <c r="L30" i="6"/>
  <c r="J9" i="7" s="1"/>
  <c r="L9" i="7" s="1"/>
  <c r="N9" i="7" s="1"/>
  <c r="N10" i="7" l="1"/>
  <c r="D30" i="6"/>
  <c r="D42" i="5"/>
  <c r="D32" i="4"/>
</calcChain>
</file>

<file path=xl/sharedStrings.xml><?xml version="1.0" encoding="utf-8"?>
<sst xmlns="http://schemas.openxmlformats.org/spreadsheetml/2006/main" count="270" uniqueCount="134">
  <si>
    <t>UNIVERSIDAD COLEGIO MAYOR DE CUNDINAMARCA</t>
  </si>
  <si>
    <t>SEGURO DE VIDA GRUPO FUNCIONARIOS</t>
  </si>
  <si>
    <t>Las condiciones, coberturas, cláusulas, límites y/o plazo indicados a continuación no son de obligatorio ofrecimiento por los oferentes. Para su calificación  se considerarán los siguientes criterios que corresponden a los generales aplicables, por lo tanto en el caso que se estipulen criterios particulares dentro del contenido de las condiciones, estos primarán sobre los generales:</t>
  </si>
  <si>
    <t xml:space="preserve"> Condiciones complementarias para las cuales aplican sublímites y/o plazos: </t>
  </si>
  <si>
    <t xml:space="preserve">Las condiciones complementarias abajo indicadas, para las cuales se señalan sublímites y/o plazos, se calificarán con la asignación del máximo puntaje para la propuesta que ofrezca o se aproxime al sublímite y/o plazo señalado. Las demás ofertas se calificarán en forma proporcional al de la propuesta calificada con el máximo puntaje.  </t>
  </si>
  <si>
    <t xml:space="preserve">Las condiciones complementarias abajo indicadas, en las que solo se consigna texto, se calificarán con la asignación del máximo puntaje para la propuesta que las ofrezca sin sublímite y/o término, es decir, se considerarán otorgadas al 100%. En caso de propuestas que ofrezcan estas condiciones modificadas en cuanto a plazo y/o límite, se asignará el puntaje en forma proporcional con la considerada al 100%  </t>
  </si>
  <si>
    <t>Para las condiciones complementarias para las que se indica requerimiento de límites y/o plazos,  se calificarán hasta el límite y/o plazo solicitado; es decir, los excesos u ofrecimientos adicionales a los señalados en las condiciones complementarias, no se considerarán para asignación de puntaje, sin embargo, el oferente se obliga a otorgarlo en caso de adjudicación y acepta dicha condición con la firma de la oferta.</t>
  </si>
  <si>
    <t xml:space="preserve">Para la aplicación de la calificación proporcional y descendente de coberturas y/o cláusulas que indiquen sublímites por evento / vigencia o agregado anual, se aplicará para la calificación de evento el 50% del puntaje de la condición evaluada y el 50% para vigencia o agregado anual. De igual forma la oferta que contemple solamente sublímite para evento, se considerará para la calificación de los dos (2) aspectos, es decir, evento / vigencia o agregado anual, .      </t>
  </si>
  <si>
    <t xml:space="preserve">En el caso de que el resultado del calculo proporcional arroje un puntaje menor a un punto, se asignará como calificación 1,00 punto.      </t>
  </si>
  <si>
    <t xml:space="preserve">Condiciones Complementarias </t>
  </si>
  <si>
    <t xml:space="preserve"> Total Puntos - Condiciones Complementarias</t>
  </si>
  <si>
    <t xml:space="preserve">ANEXO No. 2  -  CONDICIONES TÉCNICAS COMPLEMENTARIAS CALIFICABLES </t>
  </si>
  <si>
    <t>SEGURO ACCIDENTES PERSONALES</t>
  </si>
  <si>
    <t xml:space="preserve">CONDICIONES COMPLEMENTARIAS. </t>
  </si>
  <si>
    <t xml:space="preserve"> Condiciones complementarias que contienen solo texto: </t>
  </si>
  <si>
    <t xml:space="preserve">Las condiciones complementarias abajo indicadas, en las que solo se consigna texto, se calificarán con la asignación del máximo puntaje para la propuesta que las ofrezca sin sublímite y/o término, es decir, se considerarán otorgadas al 100%. En caso de propuestas que ofrezcan estas condiciones modificadas en cuanto a plazo y/o límite, se asignará el puntaje en forma proporcional frente a la considerada al 100%  </t>
  </si>
  <si>
    <t xml:space="preserve"> Condiciones complementarias, con requerimiento de oferta de limites y/o valores fijos que se registren en tablas y/o que contemplen rangos y/o valores con base en los cuales se debe efectuar el ofrecimiento:  </t>
  </si>
  <si>
    <t xml:space="preserve"> •  Para acceder a calificación, el oferente deberá registrar en forma expresa y de manera clara, el valor y/o límite que ofrece.  </t>
  </si>
  <si>
    <t xml:space="preserve">•  En el caso de presentar propuesta por un valor y/o límite diferente al establecido en los  rangos de la tabla, se tomará para la asignación de puntaje, el monto y/o límite del rango inmediatamente anterior al del valor ofrecido y el Oferente acepta esta condición con la firma de la oferta y, de ser adjudicada la propuesta, expedirá la póliza con el valor indicado en la propuesta. </t>
  </si>
  <si>
    <t xml:space="preserve">El oferente deberá señalar expresamente en su propuesta las condiciones complementarias que ofrece especificando límite, periodo y demás información necesaria para su evaluación de acuerdo con las condiciones de cada una de ellas, en caso que indique  "se otorga" o "si", la UNIVERSIDAD COLEGIO MAYOR DE CUNDINAMARCA entenderá que las mismas fueron ofrecidas al máximo límite o periodo y por lo tanto se asignará el mayor puntaje al límite y período requerido. </t>
  </si>
  <si>
    <t>Ofrecimiento de límite básico únicamente</t>
  </si>
  <si>
    <t>Ofrecimiento de límite de $1.000.000</t>
  </si>
  <si>
    <t>Ofrecimiento de límite de $2.500.000</t>
  </si>
  <si>
    <t>Ofrecimiento de límite de $4.000.000</t>
  </si>
  <si>
    <t>Ofrecimiento de límite de $2.500.000.oo.</t>
  </si>
  <si>
    <t>Ofrecimiento de límite de $4.000.000.oo.</t>
  </si>
  <si>
    <t>Ofrecimiento de Sublímite de $1.500.000</t>
  </si>
  <si>
    <t>Ofrecimiento de Sublímite de $2.000.000</t>
  </si>
  <si>
    <t>Ofrecimiento de Sublímite de $2.500.000</t>
  </si>
  <si>
    <t>ANEXO 2  CONDICIONES TÉCNICAS COMPLEMENTARIAS</t>
  </si>
  <si>
    <t>11.1</t>
  </si>
  <si>
    <t>PÓLIZA DE SEGURO PÓLIZA DE SEGURO DE RIESGO BIOLÓGICO DECRETO 2376 DEL 01-07-2010</t>
  </si>
  <si>
    <t>11.10.1</t>
  </si>
  <si>
    <t xml:space="preserve">Se otorgará el máximo puntaje asignado a las propuestas que las ofrezcan con el mismo texto y bajo las mismas condiciones o en condiciones superiores en beneficio de la Entidad Asegurada. Las propuestas que modifiquen el texto, sin que ello conlleve a la pérdida de la aplicabilidad y/u operatividad de la condición, se le asignará el 50% del puntaje y las propuestas que no las ofrezcan se calificarán con cero (0) puntos. En el caso de ofertas que además de modificar texto, señalen Límite o plazo, se calificará el puntaje promedio de la aplicación de este criterio y el de la sublimitación. </t>
  </si>
  <si>
    <t xml:space="preserve"> Condiciones complementarias con requerimiento de oferta de Límites y/o valores fijos, cuya calificación se establece con tabla de rangos de ofrecimientos: </t>
  </si>
  <si>
    <t>1. El oferente deberá indicar de manera clara el valor o Límite del rango al cual aplica el ofrecimiento</t>
  </si>
  <si>
    <t xml:space="preserve">2.  En el caso de presentar propuesta por un valor y/o límite diferente al establecido en los  rangos de la tabla, se tomará para la asignación de puntaje, el monto y/o límite del rango inmediatamente anterior al del valor ofrecido y el Oferente acepta esta condición con la firma de la oferta y, de ser adjudicada la propuesta, expedirá la póliza con el valor indicado en la propuesta. </t>
  </si>
  <si>
    <t xml:space="preserve"> En el caso de que en el resultado del calculo proporcional arroje un puntaje menor a un punto, se asignará como calificación 1,00 punto.      </t>
  </si>
  <si>
    <t> El oferente deberá señalar expresamente en su propuesta las condiciones complementarias que ofrece especificando Límite, periodo y demás información necesaria para su evaluación de acuerdo con las condiciones de cada una de ellas, en caso de que no lo indique, UNIVERSIDAD COLEGIO MAYOR DE CUNDINAMARCA,  entenderá que las mismas no fueron ofrecidas y por lo tanto no se asignará puntaje alguno.</t>
  </si>
  <si>
    <t>No ofrecimiento de Límite Adicional</t>
  </si>
  <si>
    <t>0 Puntos</t>
  </si>
  <si>
    <t>Ofrecimiento de Límite adicional de $2.000.000</t>
  </si>
  <si>
    <t>5 Puntos</t>
  </si>
  <si>
    <t>Ofrecimiento de Límite adicional de $3.000.000</t>
  </si>
  <si>
    <t>10 Puntos</t>
  </si>
  <si>
    <t>Ofrecimiento de Límite adicional de $4.000.000</t>
  </si>
  <si>
    <t>Ofrecimiento de Límite adicional de $5.000.000</t>
  </si>
  <si>
    <t>20 Puntos</t>
  </si>
  <si>
    <t>Mediante la presente cláusula la Compañía acepta expresamente, que en el caso de presentarse una pérdida amparada por la presente póliza, la cuantía de tal pérdida se considerará inmediatamente restablecida desde el momento de ocurrencia del siniestro.</t>
  </si>
  <si>
    <t>El restablecimiento ofrecido por esta condición dará derecho a la Compañía al cobro de la prima, a prorrata, correspondiente al monto restablecido, desde la fecha de la pérdida hasta el vencimiento de la póliza, expedición de cuyo certificado de seguro realizará una vez efectuado el pago de la indemnización.</t>
  </si>
  <si>
    <t xml:space="preserve">CONDICIONES COMPLEMENTARIAS   </t>
  </si>
  <si>
    <t xml:space="preserve">Ampliación aviso de Siniestro, noventa (90) días  </t>
  </si>
  <si>
    <t>El Oferente debe contemplar la extensión del término de aviso de la ocurrencia del siniestro, por parte del asegurado, a dentro de los noventa (90) días siguientes a la fecha en que lo haya conocido.</t>
  </si>
  <si>
    <t> El oferente deberá señalar expresamente en su propuesta las condiciones complementarias que ofrece especificando limite, periodo y demás información necesaria para su evaluación de acuerdo con las condiciones de cada una de ellas, en caso de que no lo indique,  UNIVERSIDAD COLEGIO MAYOR DE CUNDINAMARCA,  entenderá que las mismas no fueron ofrecidas y por lo tanto no se asignará puntaje alguno.</t>
  </si>
  <si>
    <t>15 Puntos</t>
  </si>
  <si>
    <t>50 Puntos</t>
  </si>
  <si>
    <t>2 Puntos</t>
  </si>
  <si>
    <t>25 Puntos</t>
  </si>
  <si>
    <t>INVITACION No. 001 DE 2022</t>
  </si>
  <si>
    <t>OTORGADO</t>
  </si>
  <si>
    <t>OBSERVACIONES</t>
  </si>
  <si>
    <t>PUNTOS OBTENIDOS</t>
  </si>
  <si>
    <t>SI</t>
  </si>
  <si>
    <t>NO</t>
  </si>
  <si>
    <t>POSITIVA COMPAÑÍA DE SEGUROS S.A.</t>
  </si>
  <si>
    <t>ASEGURADORA SOLIDARIA DE COLOMBIA</t>
  </si>
  <si>
    <t>X</t>
  </si>
  <si>
    <t>SE OTORGA LIMITE ADICIONAL $ 5,000,000</t>
  </si>
  <si>
    <t>SE OTORGA</t>
  </si>
  <si>
    <t>TOTAL PUNTOS</t>
  </si>
  <si>
    <t>SE OTORGA LIMITE ADICIONAL $ 4,000,000</t>
  </si>
  <si>
    <t>SE OTORGA LIMITE ADICIONAL $ 2,500,000</t>
  </si>
  <si>
    <t>SE OTORGA LIMITE ADICIONAL DE $ 5,000,000</t>
  </si>
  <si>
    <t>SE OTORGA 90 DIAS</t>
  </si>
  <si>
    <t>SE OTORGA 120 DIAS</t>
  </si>
  <si>
    <r>
      <t xml:space="preserve"> Condiciones complementarias </t>
    </r>
    <r>
      <rPr>
        <b/>
        <u/>
        <sz val="10"/>
        <rFont val="Arial"/>
        <family val="2"/>
      </rPr>
      <t>que</t>
    </r>
    <r>
      <rPr>
        <b/>
        <sz val="10"/>
        <rFont val="Arial"/>
        <family val="2"/>
      </rPr>
      <t xml:space="preserve"> contienen solo texto: </t>
    </r>
  </si>
  <si>
    <r>
      <t xml:space="preserve">Se otorgará el máximo puntaje asignado a las propuestas que las ofrezcan con el mismo texto y bajo las mismas condiciones </t>
    </r>
    <r>
      <rPr>
        <u/>
        <sz val="10"/>
        <rFont val="Arial"/>
        <family val="2"/>
      </rPr>
      <t>o en condiciones superiores en beneficio de la Entidad Asegurada</t>
    </r>
    <r>
      <rPr>
        <sz val="10"/>
        <rFont val="Arial"/>
        <family val="2"/>
      </rPr>
      <t xml:space="preserve">. Las propuestas que modifiquen el texto, sin que ello conlleve a la pérdida de la aplicabilidad y/u operatividad de la condición, se le asignará el 50% del puntaje y las propuestas que no las ofrezcan se calificarán con cero (0) puntos. En el caso de ofertas que además de modificar texto, señalen limite o plazo, se calificará el puntaje promedio de la aplicación de este criterio y el de la sublimitación. </t>
    </r>
  </si>
  <si>
    <r>
      <t xml:space="preserve">Para la aplicación de la calificación proporcional y descendente de coberturas y/o cláusulas que indiquen sublímites, frente a propuestas que las otorguen sin sublimitarlas, se considerarán éstas últimas </t>
    </r>
    <r>
      <rPr>
        <b/>
        <sz val="10"/>
        <rFont val="Arial"/>
        <family val="2"/>
      </rPr>
      <t>por el 50% del valor asegurado básico</t>
    </r>
    <r>
      <rPr>
        <sz val="10"/>
        <rFont val="Arial"/>
        <family val="2"/>
      </rPr>
      <t xml:space="preserve"> y el oferente con la firma de la propuesta acepta dicho sublímite.      </t>
    </r>
  </si>
  <si>
    <r>
      <t xml:space="preserve">Para la aplicación de la calificación proporcional y descendente de coberturas y/o cláusulas que indiquen términos de días, frente a propuestas que las otorguen sin término, se considerará para éstas últimas </t>
    </r>
    <r>
      <rPr>
        <b/>
        <sz val="10"/>
        <rFont val="Arial"/>
        <family val="2"/>
      </rPr>
      <t>la mitad del tiempo de la vigencia ofrecida</t>
    </r>
    <r>
      <rPr>
        <sz val="10"/>
        <rFont val="Arial"/>
        <family val="2"/>
      </rPr>
      <t xml:space="preserve"> y el oferente con la firma de la propuesta acepta dicho término.      </t>
    </r>
  </si>
  <si>
    <r>
      <t>Ofrecimiento de límite adicional</t>
    </r>
    <r>
      <rPr>
        <sz val="10"/>
        <color indexed="8"/>
        <rFont val="Arial"/>
        <family val="2"/>
      </rPr>
      <t xml:space="preserve"> </t>
    </r>
    <r>
      <rPr>
        <b/>
        <sz val="10"/>
        <color indexed="8"/>
        <rFont val="Arial"/>
        <family val="2"/>
      </rPr>
      <t>al básico de $16'000.000</t>
    </r>
    <r>
      <rPr>
        <sz val="10"/>
        <color indexed="8"/>
        <rFont val="Arial"/>
        <family val="2"/>
      </rPr>
      <t xml:space="preserve">, </t>
    </r>
    <r>
      <rPr>
        <b/>
        <sz val="10"/>
        <color indexed="8"/>
        <rFont val="Arial"/>
        <family val="2"/>
      </rPr>
      <t>para la Cobertura de muerte Accidental por cualquier causa,</t>
    </r>
    <r>
      <rPr>
        <sz val="10"/>
        <color indexed="8"/>
        <rFont val="Arial"/>
        <family val="2"/>
      </rPr>
      <t xml:space="preserve"> (incluido homicidio, suicidio y muerte originada por COVID-19 a partir del inicio de la cobertura), de acuerdo con lo siguiente: </t>
    </r>
  </si>
  <si>
    <r>
      <t xml:space="preserve">Revocación de los amparos adicionales de la póliza, </t>
    </r>
    <r>
      <rPr>
        <sz val="10"/>
        <rFont val="Arial"/>
        <family val="2"/>
      </rPr>
      <t>Se califica el término de días adicionales ofrecidos al básico obligatorio, hasta  treinta (30) días, (Esto es el exceso de noventa (90) días del básico y hasta ciento veinte (120 ) días.</t>
    </r>
  </si>
  <si>
    <r>
      <t>Ofrecimiento de límite adicional al básico de $16'000.000, para la Cobertura de incapacidad total y permanente</t>
    </r>
    <r>
      <rPr>
        <sz val="10"/>
        <color indexed="8"/>
        <rFont val="Arial"/>
        <family val="2"/>
      </rPr>
      <t>, por persona y de acuerdo con lo siguiente:</t>
    </r>
  </si>
  <si>
    <r>
      <t xml:space="preserve">Se precisa que el ofrecimiento de condiciones (que presten beneficio a la UNIVERSIDAD COLEGIO MAYOR DE CUNDINAMARCA, </t>
    </r>
    <r>
      <rPr>
        <b/>
        <u/>
        <sz val="10"/>
        <rFont val="Arial"/>
        <family val="2"/>
      </rPr>
      <t>adicionales</t>
    </r>
    <r>
      <rPr>
        <sz val="10"/>
        <rFont val="Arial"/>
        <family val="2"/>
      </rPr>
      <t xml:space="preserve"> a las complementarias solicitadas o en exceso a las mismas; no serán objeto de asignación de puntaje, no obstante la presentación de éstas obliga a la Aseguradora a su otorgamiento en caso de que el contrato le sea adjudicado y el oferente con la firma de la propuesta acepta esta condición.</t>
    </r>
  </si>
  <si>
    <r>
      <t xml:space="preserve">Se otorgará el máximo puntaje asignado a las propuestas que las ofrezcan con el mismo texto y bajo las mismas condiciones </t>
    </r>
    <r>
      <rPr>
        <u/>
        <sz val="10"/>
        <rFont val="Arial"/>
        <family val="2"/>
      </rPr>
      <t>o en condiciones superiores en beneficio de la UNIVERSIDAD COLEGIO MAYOR DE CUNDINAMARCA</t>
    </r>
    <r>
      <rPr>
        <sz val="10"/>
        <rFont val="Arial"/>
        <family val="2"/>
      </rPr>
      <t xml:space="preserve"> Las propuestas que modifiquen el texto, sin que ello conlleve a la pérdida de la aplicabilidad y/u operatividad de la condición, se le asignará el 50% del puntaje y las propuestas que no las ofrezcan se calificarán con cero (0) puntos. En el caso de ofertas que además de modificar texto, señalen limite o plazo, se calificará el puntaje promedio de la aplicación de este criterio y el de la sublimitación. </t>
    </r>
  </si>
  <si>
    <r>
      <t>Limite asegurado por persona para el amparo de Muerte Accidental,</t>
    </r>
    <r>
      <rPr>
        <sz val="10"/>
        <rFont val="Arial"/>
        <family val="2"/>
      </rPr>
      <t xml:space="preserve"> Se califica el ofrecimiento de mayor límite adicional ofrecido al básico obligatorio, sin cobro de prima, de acuerdo con los siguientes rangos:</t>
    </r>
  </si>
  <si>
    <r>
      <t xml:space="preserve">Limite asegurado por persona para el amparo de Incapacidad total y permanente y/o Desmembración. </t>
    </r>
    <r>
      <rPr>
        <sz val="10"/>
        <rFont val="Arial"/>
        <family val="2"/>
      </rPr>
      <t>Se califica el ofrecimiento de mayor límite adicional ofrecido al básico obligatorio, sin cobro de prima, de acuerdo con los siguientes rangos:</t>
    </r>
  </si>
  <si>
    <r>
      <t>Limite asegurado por persona para el amparo de Gastos médicos ,</t>
    </r>
    <r>
      <rPr>
        <sz val="10"/>
        <rFont val="Arial"/>
        <family val="2"/>
      </rPr>
      <t>Se califica el ofrecimiento de mayor límite adicional ofrecido al básico obligatorio, sin cobro de prima, de acuerdo con los siguientes rangos:</t>
    </r>
  </si>
  <si>
    <r>
      <t xml:space="preserve">Auxilio Funerarios, sublímite de $3.500.000
</t>
    </r>
    <r>
      <rPr>
        <sz val="10"/>
        <color indexed="8"/>
        <rFont val="Arial"/>
        <family val="2"/>
      </rPr>
      <t>Para acceder a la asignación de puntaje, el proponente debe aceptar el otorgamiento de esta condición sin modificación, limitación o restricción; de lo contrario se asignará cero (0)</t>
    </r>
  </si>
  <si>
    <r>
      <t xml:space="preserve">Se precisa que el ofrecimiento de condiciones (que presten beneficio a la Entidad Asegurada), </t>
    </r>
    <r>
      <rPr>
        <b/>
        <u/>
        <sz val="10"/>
        <rFont val="Arial"/>
        <family val="2"/>
      </rPr>
      <t>adicionales</t>
    </r>
    <r>
      <rPr>
        <sz val="10"/>
        <rFont val="Arial"/>
        <family val="2"/>
      </rPr>
      <t xml:space="preserve"> a las complementarias solicitadas o en exceso a las mismas; no serán objeto de asignación de puntaje, no obstante la presentación de éstas obliga a la Aseguradora a su otorgamiento en caso de que el contrato le sea adjudicado y el oferente con la firma de la propuesta acepta esta condición.</t>
    </r>
  </si>
  <si>
    <r>
      <t xml:space="preserve"> Para la aplicación de la calificación proporcional y descendente de propuestas que indiquen </t>
    </r>
    <r>
      <rPr>
        <u/>
        <sz val="10"/>
        <rFont val="Arial"/>
        <family val="2"/>
      </rPr>
      <t>plazo</t>
    </r>
    <r>
      <rPr>
        <sz val="10"/>
        <rFont val="Arial"/>
        <family val="2"/>
      </rPr>
      <t xml:space="preserve">, frente a propuestas que las otorguen sin término, se considerará para éstas últimas </t>
    </r>
    <r>
      <rPr>
        <b/>
        <sz val="10"/>
        <rFont val="Arial"/>
        <family val="2"/>
      </rPr>
      <t xml:space="preserve">la mitad del tiempo de la vigencia ofrecida </t>
    </r>
    <r>
      <rPr>
        <sz val="10"/>
        <rFont val="Arial"/>
        <family val="2"/>
      </rPr>
      <t xml:space="preserve">por el oferente objeto de calificación y éste con la firma de la propuesta acepta dicho término.      </t>
    </r>
  </si>
  <si>
    <r>
      <t xml:space="preserve">Ofrecimiento de Límite adicional al básico de $24.000.000. </t>
    </r>
    <r>
      <rPr>
        <sz val="10"/>
        <rFont val="Arial"/>
        <family val="2"/>
      </rPr>
      <t xml:space="preserve">Se califica el límite adicional sin cobro de prima de acuerdo con lo siguiente: </t>
    </r>
  </si>
  <si>
    <r>
      <rPr>
        <b/>
        <sz val="10"/>
        <rFont val="Arial"/>
        <family val="2"/>
      </rPr>
      <t>Restablecimiento automático del límite asegurado por pago de siniestr</t>
    </r>
    <r>
      <rPr>
        <sz val="10"/>
        <rFont val="Arial"/>
        <family val="2"/>
      </rPr>
      <t xml:space="preserve">o, </t>
    </r>
    <r>
      <rPr>
        <b/>
        <sz val="10"/>
        <rFont val="Arial"/>
        <family val="2"/>
      </rPr>
      <t>hasta una (1) vez el límite asegurado contratado .</t>
    </r>
  </si>
  <si>
    <t xml:space="preserve">RESUMEN CONSOLIDADO </t>
  </si>
  <si>
    <t>RAMO EVALUADO</t>
  </si>
  <si>
    <t>COMPLEMENTARIAS</t>
  </si>
  <si>
    <t xml:space="preserve">SUBTOTAL </t>
  </si>
  <si>
    <t>PONDERACIÓN</t>
  </si>
  <si>
    <t>MENOR PRIMA</t>
  </si>
  <si>
    <t>PUNTAJE Màximo según Invitación 100 Puntos</t>
  </si>
  <si>
    <t>INVITACION 001 DE 2022 GRUPO VIDA</t>
  </si>
  <si>
    <t xml:space="preserve">
VIDA GRUPO</t>
  </si>
  <si>
    <t>ACCIDENTES PERSONALES</t>
  </si>
  <si>
    <t>RIESGO BIOLOGICO</t>
  </si>
  <si>
    <t>SE OTORGA $ 5.000.000 ADICIONALES + $ 16.000.000 OBLIGATORIOS PARA UN TOTAL DE                  $ 21.000.000 DE COBERTURA</t>
  </si>
  <si>
    <t>Revocación de los amparos adicionales de la póliza, con término de ciento veinte  (120) días.</t>
  </si>
  <si>
    <t xml:space="preserve">Ampliación aviso de siniestro: Con término de noventa (90) días </t>
  </si>
  <si>
    <t>SE OTORGA $ 4.000.000 ADICIONALES + $ 12.000.000 OBLIGATORIOS PARA UN TOTAL DE  $ 16.000.000 DE COBERTURA</t>
  </si>
  <si>
    <t>SE OTORGA $ 4.000.000 ADICIONALES + $ 12.000.000 OBLIGATORIOS PARA UN TOTAL DE $ 16.000.000 DE COBERTURA</t>
  </si>
  <si>
    <t>SE OTORGA $ 4.000.000 ADICIONALES + $ 10.000.000 OBLIGATORIOS PARA UN TOTAL DE  $ 14.000.000 DE COBERTURA</t>
  </si>
  <si>
    <t>SE OTORGA $ 2.500.000 ADICIONALES + $ 3.500.000 OBLIGATORIOS PARA UN TOTAL DE $ 6.000.000 DE COBERTURA</t>
  </si>
  <si>
    <t>SE OTORGA $ 5.000.000 ADICIONALES + $ 24.000.000 OBLIGATORIOS PARA UN TOTAL DE  $ 29.000.000 DE COBERTURA</t>
  </si>
  <si>
    <t>TOTAL CONSOLIDADO GRUPO UNICO</t>
  </si>
  <si>
    <t>REQUISITOS TÉCNICOS HABILITANTES</t>
  </si>
  <si>
    <t>x</t>
  </si>
  <si>
    <t>EVALUACION DE CONDICIONES COMPLEMENTARIAS.</t>
  </si>
  <si>
    <t>VALOR PRESUPUESTO $</t>
  </si>
  <si>
    <t xml:space="preserve">TOTAL PUNTOS </t>
  </si>
  <si>
    <t>ASPECTO EVALUADO</t>
  </si>
  <si>
    <t>PUNTOS</t>
  </si>
  <si>
    <t>VIGENCIA</t>
  </si>
  <si>
    <t xml:space="preserve">UNIVERSIDAD COLEGIO MAYOR DE CUNDINAMARCA </t>
  </si>
  <si>
    <t>Menor Prima</t>
  </si>
  <si>
    <t>SEGURO DE VIDA GRUPO
PARA FUNCIONARIOS</t>
  </si>
  <si>
    <t>PÓLIZA DE ACCIDENTES ESCOLARES</t>
  </si>
  <si>
    <t>POLIZA RIESGO BIOLÓGICO</t>
  </si>
  <si>
    <t>Prima Mínima (Incluye IVA)</t>
  </si>
  <si>
    <t>Tasa y/o Costo Unitario</t>
  </si>
  <si>
    <t xml:space="preserve">Prima Mínima </t>
  </si>
  <si>
    <t>POLIZA RIESGO BIOLÓGICO *</t>
  </si>
  <si>
    <t>* El valor señalado para esta póliza en la celda Tasa y/o costo Unitario, corresponde el valor para los dos semestres.
Adicionalmente, para el resultado de la celda de prima mínima se realiza la multiplicación del ofrecimiento unitario ($41,700) por un total de asegurados de 220.</t>
  </si>
  <si>
    <t>* El valor señalado para esta póliza en la celda Tasa y/o costo Unitario, corresponde el valor para los dos semestres.</t>
  </si>
  <si>
    <t>SEGURO DE VIDA GRUPO
PARA FUNCIONARIOS*</t>
  </si>
  <si>
    <r>
      <t>(365)</t>
    </r>
    <r>
      <rPr>
        <b/>
        <sz val="11"/>
        <rFont val="Arial Narrow"/>
        <family val="2"/>
      </rPr>
      <t xml:space="preserve"> DIAS, a partir del 18 de febrero de 2022, a las 00:00 y hasta el día 18 de febrero de 2023 a las 00:00 horas</t>
    </r>
  </si>
  <si>
    <t>TOTAL PRESUPUESTO VIDA GRUPO Y RIESGO BIOLOGICO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</si>
</sst>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164" formatCode="_ * #,##0.00_ ;_ * \-#,##0.00_ ;_ * &quot;-&quot;??_ ;_ @_ "/>
    <numFmt numFmtId="165" formatCode="_(* #,##0_);_(* \(#,##0\);_(* &quot;-&quot;_);_(@_)"/>
    <numFmt numFmtId="166" formatCode="_(* #,##0_);_(* \(#,##0\);_(* &quot;-&quot;??_);_(@_)"/>
    <numFmt numFmtId="167" formatCode="_ &quot;$&quot;\ * #,##0.00_ ;_ &quot;$&quot;\ * \-#,##0.00_ ;_ &quot;$&quot;\ * &quot;-&quot;??_ ;_ @_ "/>
    <numFmt numFmtId="168" formatCode="&quot;$&quot;\ #,##0"/>
    <numFmt numFmtId="169" formatCode="_ * #,##0_ ;_ * \-#,##0_ ;_ * &quot;-&quot;_ ;_ @_ "/>
    <numFmt numFmtId="170" formatCode="&quot;$&quot;\ #,##0;&quot;$&quot;\ \-#,##0"/>
    <numFmt numFmtId="171" formatCode="0.000"/>
    <numFmt numFmtId="172" formatCode="0.00000"/>
    <numFmt numFmtId="173" formatCode="_-&quot;$&quot;\ * #,##0.00_-;\-&quot;$&quot;\ * #,##0.00_-;_-&quot;$&quot;\ * &quot;-&quot;_-;_-@_-"/>
  </numFmts>
  <fonts count="23" x14ac:knownFonts="1">
    <font>
      <sz val="11"/>
      <color theme="1"/>
      <name val="Calibri"/>
      <family val="2"/>
      <scheme val="minor"/>
    </font>
    <font>
      <sz val="11"/>
      <color theme="1"/>
      <name val="Calibri"/>
      <family val="2"/>
      <scheme val="minor"/>
    </font>
    <font>
      <sz val="10"/>
      <name val="Arial"/>
      <family val="2"/>
    </font>
    <font>
      <sz val="11"/>
      <name val="Verdana"/>
      <family val="2"/>
    </font>
    <font>
      <sz val="10"/>
      <name val="Arial"/>
      <family val="2"/>
    </font>
    <font>
      <sz val="8"/>
      <name val="Verdana"/>
      <family val="2"/>
    </font>
    <font>
      <b/>
      <sz val="10"/>
      <color rgb="FFFF0000"/>
      <name val="Arial"/>
      <family val="2"/>
    </font>
    <font>
      <sz val="11"/>
      <color indexed="12"/>
      <name val="Verdana"/>
      <family val="2"/>
    </font>
    <font>
      <b/>
      <sz val="10"/>
      <name val="Arial"/>
      <family val="2"/>
    </font>
    <font>
      <sz val="10"/>
      <name val="Verdana"/>
      <family val="2"/>
    </font>
    <font>
      <b/>
      <sz val="10"/>
      <color theme="0"/>
      <name val="Arial"/>
      <family val="2"/>
    </font>
    <font>
      <b/>
      <u/>
      <sz val="10"/>
      <name val="Arial"/>
      <family val="2"/>
    </font>
    <font>
      <u/>
      <sz val="10"/>
      <name val="Arial"/>
      <family val="2"/>
    </font>
    <font>
      <b/>
      <sz val="10"/>
      <color theme="1"/>
      <name val="Arial"/>
      <family val="2"/>
    </font>
    <font>
      <sz val="10"/>
      <color indexed="8"/>
      <name val="Arial"/>
      <family val="2"/>
    </font>
    <font>
      <b/>
      <sz val="10"/>
      <color indexed="8"/>
      <name val="Arial"/>
      <family val="2"/>
    </font>
    <font>
      <sz val="10"/>
      <color theme="1"/>
      <name val="Arial"/>
      <family val="2"/>
    </font>
    <font>
      <b/>
      <sz val="10"/>
      <color indexed="12"/>
      <name val="Arial"/>
      <family val="2"/>
    </font>
    <font>
      <sz val="12"/>
      <name val="Arial Narrow"/>
      <family val="2"/>
    </font>
    <font>
      <i/>
      <sz val="10"/>
      <name val="Verdana"/>
      <family val="2"/>
    </font>
    <font>
      <b/>
      <sz val="11"/>
      <name val="Arial Narrow"/>
      <family val="2"/>
    </font>
    <font>
      <sz val="11"/>
      <name val="Arial Narrow"/>
      <family val="2"/>
    </font>
    <font>
      <b/>
      <sz val="11"/>
      <color indexed="10"/>
      <name val="Arial Narrow"/>
      <family val="2"/>
    </font>
  </fonts>
  <fills count="9">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3" tint="-0.249977111117893"/>
        <bgColor indexed="64"/>
      </patternFill>
    </fill>
    <fill>
      <patternFill patternType="solid">
        <fgColor indexed="9"/>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7" tint="0.59999389629810485"/>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12">
    <xf numFmtId="0" fontId="0" fillId="0" borderId="0"/>
    <xf numFmtId="0" fontId="2" fillId="0" borderId="0"/>
    <xf numFmtId="164" fontId="4" fillId="0" borderId="0" applyFont="0" applyFill="0" applyBorder="0" applyAlignment="0" applyProtection="0"/>
    <xf numFmtId="165" fontId="1" fillId="0" borderId="0" applyFont="0" applyFill="0" applyBorder="0" applyAlignment="0" applyProtection="0"/>
    <xf numFmtId="0" fontId="4" fillId="0" borderId="0"/>
    <xf numFmtId="0" fontId="4" fillId="0" borderId="0"/>
    <xf numFmtId="42" fontId="1" fillId="0" borderId="0" applyFont="0" applyFill="0" applyBorder="0" applyAlignment="0" applyProtection="0"/>
    <xf numFmtId="9" fontId="1" fillId="0" borderId="0" applyFont="0" applyFill="0" applyBorder="0" applyAlignment="0" applyProtection="0"/>
    <xf numFmtId="0" fontId="2" fillId="0" borderId="0"/>
    <xf numFmtId="164" fontId="2"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cellStyleXfs>
  <cellXfs count="319">
    <xf numFmtId="0" fontId="0" fillId="0" borderId="0" xfId="0"/>
    <xf numFmtId="0" fontId="3" fillId="0" borderId="0" xfId="1" applyFont="1" applyBorder="1" applyAlignment="1">
      <alignment horizontal="center" vertical="center" wrapText="1"/>
    </xf>
    <xf numFmtId="0" fontId="3" fillId="0" borderId="0" xfId="1" applyFont="1" applyAlignment="1">
      <alignment horizontal="center" vertical="center" wrapText="1"/>
    </xf>
    <xf numFmtId="0" fontId="6" fillId="0" borderId="0" xfId="4" applyFont="1"/>
    <xf numFmtId="0" fontId="4" fillId="0" borderId="0" xfId="4"/>
    <xf numFmtId="0" fontId="4" fillId="0" borderId="0" xfId="4" applyAlignment="1">
      <alignment wrapText="1"/>
    </xf>
    <xf numFmtId="0" fontId="7" fillId="0" borderId="0" xfId="1" applyFont="1" applyFill="1" applyAlignment="1">
      <alignment vertical="center" wrapText="1"/>
    </xf>
    <xf numFmtId="0" fontId="3" fillId="0" borderId="0" xfId="1" applyFont="1" applyFill="1" applyAlignment="1">
      <alignment vertical="center" wrapText="1"/>
    </xf>
    <xf numFmtId="0" fontId="3" fillId="0" borderId="0" xfId="1" applyFont="1" applyFill="1" applyAlignment="1">
      <alignment horizontal="left" vertical="center" wrapText="1"/>
    </xf>
    <xf numFmtId="0" fontId="16" fillId="3" borderId="1" xfId="0" applyFont="1" applyFill="1" applyBorder="1" applyAlignment="1">
      <alignment horizontal="center" vertical="center" wrapText="1"/>
    </xf>
    <xf numFmtId="0" fontId="16" fillId="3" borderId="38" xfId="0" applyFont="1" applyFill="1" applyBorder="1" applyAlignment="1">
      <alignment horizontal="center" vertical="center" wrapText="1"/>
    </xf>
    <xf numFmtId="0" fontId="8" fillId="0" borderId="57" xfId="1" applyFont="1" applyBorder="1" applyAlignment="1">
      <alignment horizontal="center" vertical="center" wrapText="1"/>
    </xf>
    <xf numFmtId="0" fontId="8" fillId="0" borderId="58" xfId="1" applyFont="1" applyBorder="1" applyAlignment="1">
      <alignment horizontal="center" vertical="center" wrapText="1"/>
    </xf>
    <xf numFmtId="0" fontId="2" fillId="0" borderId="0" xfId="4" applyFont="1"/>
    <xf numFmtId="0" fontId="2" fillId="3" borderId="20" xfId="5" applyFont="1" applyFill="1" applyBorder="1" applyAlignment="1">
      <alignment horizontal="center" vertical="center"/>
    </xf>
    <xf numFmtId="0" fontId="2" fillId="3" borderId="29" xfId="5" applyFont="1" applyFill="1" applyBorder="1" applyAlignment="1">
      <alignment horizontal="center" vertical="center"/>
    </xf>
    <xf numFmtId="0" fontId="2" fillId="3" borderId="7" xfId="5" applyFont="1" applyFill="1" applyBorder="1" applyAlignment="1">
      <alignment horizontal="center" vertical="center"/>
    </xf>
    <xf numFmtId="0" fontId="2" fillId="3" borderId="10" xfId="5" applyFont="1" applyFill="1" applyBorder="1" applyAlignment="1">
      <alignment horizontal="center" vertical="center"/>
    </xf>
    <xf numFmtId="0" fontId="2" fillId="3" borderId="32" xfId="5" applyFont="1" applyFill="1" applyBorder="1" applyAlignment="1">
      <alignment horizontal="center" vertical="center"/>
    </xf>
    <xf numFmtId="164" fontId="10" fillId="2" borderId="1" xfId="2" applyNumberFormat="1" applyFont="1" applyFill="1" applyBorder="1" applyAlignment="1">
      <alignment horizontal="left" vertical="center" wrapText="1"/>
    </xf>
    <xf numFmtId="164" fontId="10" fillId="2" borderId="1" xfId="2" applyFont="1" applyFill="1" applyBorder="1" applyAlignment="1">
      <alignment horizontal="left" vertical="center" wrapText="1"/>
    </xf>
    <xf numFmtId="0" fontId="8" fillId="0" borderId="7"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18" fillId="3" borderId="0" xfId="8" applyFont="1" applyFill="1" applyAlignment="1">
      <alignment vertical="center" wrapText="1"/>
    </xf>
    <xf numFmtId="0" fontId="9" fillId="5" borderId="0" xfId="8" applyFont="1" applyFill="1" applyAlignment="1">
      <alignment vertical="center" wrapText="1"/>
    </xf>
    <xf numFmtId="0" fontId="9" fillId="5" borderId="0" xfId="8" applyFont="1" applyFill="1" applyBorder="1"/>
    <xf numFmtId="2" fontId="19" fillId="5" borderId="0" xfId="8" applyNumberFormat="1" applyFont="1" applyFill="1" applyBorder="1"/>
    <xf numFmtId="0" fontId="9" fillId="0" borderId="0" xfId="8" applyFont="1" applyAlignment="1">
      <alignment vertical="center" wrapText="1"/>
    </xf>
    <xf numFmtId="0" fontId="9" fillId="3" borderId="0" xfId="8" applyFont="1" applyFill="1" applyAlignment="1">
      <alignment vertical="center" wrapText="1"/>
    </xf>
    <xf numFmtId="3" fontId="8" fillId="3" borderId="1" xfId="9" applyNumberFormat="1" applyFont="1" applyFill="1" applyBorder="1" applyAlignment="1" applyProtection="1">
      <alignment horizontal="center" vertical="center" wrapText="1"/>
    </xf>
    <xf numFmtId="10" fontId="8" fillId="3" borderId="1" xfId="7" applyNumberFormat="1" applyFont="1" applyFill="1" applyBorder="1" applyAlignment="1" applyProtection="1">
      <alignment horizontal="center" vertical="center" wrapText="1"/>
    </xf>
    <xf numFmtId="0" fontId="9" fillId="6" borderId="0" xfId="8" applyFont="1" applyFill="1" applyAlignment="1">
      <alignment vertical="center" wrapText="1"/>
    </xf>
    <xf numFmtId="4" fontId="8" fillId="3" borderId="20" xfId="9" applyNumberFormat="1" applyFont="1" applyFill="1" applyBorder="1" applyAlignment="1" applyProtection="1">
      <alignment horizontal="center" vertical="center" wrapText="1"/>
    </xf>
    <xf numFmtId="2" fontId="8" fillId="5" borderId="19" xfId="8" applyNumberFormat="1" applyFont="1" applyFill="1" applyBorder="1" applyAlignment="1">
      <alignment horizontal="left" vertical="center"/>
    </xf>
    <xf numFmtId="9" fontId="8" fillId="6" borderId="38" xfId="7" applyNumberFormat="1" applyFont="1" applyFill="1" applyBorder="1" applyAlignment="1" applyProtection="1">
      <alignment horizontal="center" vertical="center" wrapText="1"/>
    </xf>
    <xf numFmtId="166" fontId="8" fillId="6" borderId="1" xfId="9" applyNumberFormat="1" applyFont="1" applyFill="1" applyBorder="1" applyAlignment="1" applyProtection="1">
      <alignment horizontal="center" vertical="center" wrapText="1"/>
    </xf>
    <xf numFmtId="166" fontId="8" fillId="3" borderId="1" xfId="9" applyNumberFormat="1" applyFont="1" applyFill="1" applyBorder="1" applyAlignment="1" applyProtection="1">
      <alignment horizontal="center" vertical="center" wrapText="1"/>
    </xf>
    <xf numFmtId="0" fontId="8" fillId="6" borderId="41" xfId="8" applyFont="1" applyFill="1" applyBorder="1" applyAlignment="1" applyProtection="1">
      <alignment vertical="center" wrapText="1"/>
    </xf>
    <xf numFmtId="0" fontId="8" fillId="6" borderId="19" xfId="8" applyFont="1" applyFill="1" applyBorder="1" applyAlignment="1" applyProtection="1">
      <alignment horizontal="center" vertical="center" wrapText="1"/>
    </xf>
    <xf numFmtId="166" fontId="8" fillId="6" borderId="20" xfId="9" applyNumberFormat="1" applyFont="1" applyFill="1" applyBorder="1" applyAlignment="1" applyProtection="1">
      <alignment horizontal="center" vertical="center" wrapText="1"/>
    </xf>
    <xf numFmtId="2" fontId="8" fillId="5" borderId="19" xfId="8" applyNumberFormat="1" applyFont="1" applyFill="1" applyBorder="1" applyAlignment="1">
      <alignment horizontal="left" vertical="center" wrapText="1"/>
    </xf>
    <xf numFmtId="0" fontId="8" fillId="8" borderId="41" xfId="8" applyFont="1" applyFill="1" applyBorder="1" applyAlignment="1" applyProtection="1">
      <alignment vertical="center" wrapText="1"/>
    </xf>
    <xf numFmtId="0" fontId="8" fillId="8" borderId="19" xfId="8" applyFont="1" applyFill="1" applyBorder="1" applyAlignment="1" applyProtection="1">
      <alignment horizontal="center" vertical="center" wrapText="1"/>
    </xf>
    <xf numFmtId="166" fontId="8" fillId="8" borderId="1" xfId="9" applyNumberFormat="1" applyFont="1" applyFill="1" applyBorder="1" applyAlignment="1" applyProtection="1">
      <alignment horizontal="center" vertical="center" wrapText="1"/>
    </xf>
    <xf numFmtId="166" fontId="8" fillId="8" borderId="20" xfId="9" applyNumberFormat="1" applyFont="1" applyFill="1" applyBorder="1" applyAlignment="1" applyProtection="1">
      <alignment horizontal="center" vertical="center" wrapText="1"/>
    </xf>
    <xf numFmtId="9" fontId="8" fillId="8" borderId="38" xfId="7" applyNumberFormat="1" applyFont="1" applyFill="1" applyBorder="1" applyAlignment="1" applyProtection="1">
      <alignment horizontal="center" vertical="center" wrapText="1"/>
    </xf>
    <xf numFmtId="0" fontId="8" fillId="6" borderId="38" xfId="7" applyNumberFormat="1" applyFont="1" applyFill="1" applyBorder="1" applyAlignment="1" applyProtection="1">
      <alignment horizontal="center" vertical="center" wrapText="1"/>
    </xf>
    <xf numFmtId="0" fontId="8" fillId="8" borderId="38" xfId="7" applyNumberFormat="1" applyFont="1" applyFill="1" applyBorder="1" applyAlignment="1" applyProtection="1">
      <alignment horizontal="center" vertical="center" wrapText="1"/>
    </xf>
    <xf numFmtId="0" fontId="10" fillId="2" borderId="7" xfId="2" applyNumberFormat="1" applyFont="1" applyFill="1" applyBorder="1" applyAlignment="1">
      <alignment horizontal="center" vertical="center" wrapText="1"/>
    </xf>
    <xf numFmtId="0" fontId="8" fillId="0" borderId="7" xfId="2" applyNumberFormat="1" applyFont="1" applyFill="1" applyBorder="1" applyAlignment="1">
      <alignment horizontal="center" vertical="center" wrapText="1"/>
    </xf>
    <xf numFmtId="0" fontId="10" fillId="2" borderId="7" xfId="1" applyNumberFormat="1" applyFont="1" applyFill="1" applyBorder="1" applyAlignment="1">
      <alignment horizontal="center" vertical="center" wrapText="1"/>
    </xf>
    <xf numFmtId="0" fontId="3" fillId="0" borderId="0" xfId="1" applyNumberFormat="1" applyFont="1" applyBorder="1" applyAlignment="1">
      <alignment horizontal="center" vertical="center" wrapText="1"/>
    </xf>
    <xf numFmtId="0" fontId="8" fillId="0" borderId="59" xfId="2" applyNumberFormat="1" applyFont="1" applyFill="1" applyBorder="1" applyAlignment="1">
      <alignment horizontal="center" vertical="center" wrapText="1"/>
    </xf>
    <xf numFmtId="0" fontId="8" fillId="6" borderId="40" xfId="1" applyNumberFormat="1" applyFont="1" applyFill="1" applyBorder="1" applyAlignment="1">
      <alignment horizontal="center" vertical="center" wrapText="1"/>
    </xf>
    <xf numFmtId="0" fontId="3" fillId="0" borderId="0" xfId="1" applyNumberFormat="1" applyFont="1" applyAlignment="1">
      <alignment horizontal="center" vertical="center" wrapText="1"/>
    </xf>
    <xf numFmtId="0" fontId="8" fillId="8" borderId="40" xfId="1" applyNumberFormat="1" applyFont="1" applyFill="1" applyBorder="1" applyAlignment="1">
      <alignment horizontal="center" vertical="center" wrapText="1"/>
    </xf>
    <xf numFmtId="0" fontId="4" fillId="0" borderId="0" xfId="4" applyNumberFormat="1"/>
    <xf numFmtId="0" fontId="10" fillId="4" borderId="14" xfId="3" applyNumberFormat="1" applyFont="1" applyFill="1" applyBorder="1" applyAlignment="1">
      <alignment horizontal="center" vertical="center"/>
    </xf>
    <xf numFmtId="0" fontId="10" fillId="4" borderId="30" xfId="3" applyNumberFormat="1" applyFont="1" applyFill="1" applyBorder="1" applyAlignment="1">
      <alignment horizontal="center" vertical="center"/>
    </xf>
    <xf numFmtId="0" fontId="3" fillId="0" borderId="0" xfId="2" applyNumberFormat="1" applyFont="1" applyFill="1" applyAlignment="1">
      <alignment horizontal="center" vertical="center" wrapText="1"/>
    </xf>
    <xf numFmtId="0" fontId="7" fillId="0" borderId="0" xfId="1" applyNumberFormat="1" applyFont="1" applyFill="1" applyAlignment="1">
      <alignment horizontal="center" vertical="center" wrapText="1"/>
    </xf>
    <xf numFmtId="0" fontId="8" fillId="8" borderId="55" xfId="1" applyNumberFormat="1" applyFont="1" applyFill="1" applyBorder="1" applyAlignment="1">
      <alignment horizontal="center" vertical="center" wrapText="1"/>
    </xf>
    <xf numFmtId="0" fontId="3" fillId="0" borderId="0" xfId="1" applyNumberFormat="1" applyFont="1" applyFill="1" applyAlignment="1">
      <alignment horizontal="center" vertical="center" wrapText="1"/>
    </xf>
    <xf numFmtId="0" fontId="21" fillId="0" borderId="0" xfId="1" applyFont="1"/>
    <xf numFmtId="2" fontId="20" fillId="3" borderId="1" xfId="1" applyNumberFormat="1" applyFont="1" applyFill="1" applyBorder="1" applyAlignment="1">
      <alignment vertical="center"/>
    </xf>
    <xf numFmtId="2" fontId="20" fillId="3" borderId="3" xfId="1" applyNumberFormat="1" applyFont="1" applyFill="1" applyBorder="1" applyAlignment="1">
      <alignment vertical="center"/>
    </xf>
    <xf numFmtId="169" fontId="20" fillId="3" borderId="7" xfId="11" quotePrefix="1" applyFont="1" applyFill="1" applyBorder="1" applyAlignment="1">
      <alignment vertical="center"/>
    </xf>
    <xf numFmtId="169" fontId="20" fillId="3" borderId="8" xfId="11" quotePrefix="1" applyFont="1" applyFill="1" applyBorder="1" applyAlignment="1">
      <alignment vertical="center"/>
    </xf>
    <xf numFmtId="169" fontId="20" fillId="3" borderId="36" xfId="11" quotePrefix="1" applyFont="1" applyFill="1" applyBorder="1" applyAlignment="1">
      <alignment vertical="center"/>
    </xf>
    <xf numFmtId="2" fontId="20" fillId="6" borderId="1" xfId="1" applyNumberFormat="1" applyFont="1" applyFill="1" applyBorder="1" applyAlignment="1">
      <alignment horizontal="center" vertical="center" wrapText="1"/>
    </xf>
    <xf numFmtId="14" fontId="21" fillId="0" borderId="0" xfId="1" applyNumberFormat="1" applyFont="1"/>
    <xf numFmtId="2" fontId="20" fillId="3" borderId="1" xfId="1" applyNumberFormat="1" applyFont="1" applyFill="1" applyBorder="1" applyAlignment="1">
      <alignment horizontal="left" vertical="center" wrapText="1"/>
    </xf>
    <xf numFmtId="42" fontId="21" fillId="3" borderId="1" xfId="6" applyFont="1" applyFill="1" applyBorder="1" applyAlignment="1">
      <alignment horizontal="center" vertical="center" wrapText="1"/>
    </xf>
    <xf numFmtId="170" fontId="20" fillId="5" borderId="1" xfId="9" quotePrefix="1" applyNumberFormat="1" applyFont="1" applyFill="1" applyBorder="1" applyAlignment="1">
      <alignment horizontal="center" vertical="center"/>
    </xf>
    <xf numFmtId="170" fontId="20" fillId="5" borderId="0" xfId="9" quotePrefix="1" applyNumberFormat="1" applyFont="1" applyFill="1" applyBorder="1" applyAlignment="1">
      <alignment horizontal="center" vertical="center"/>
    </xf>
    <xf numFmtId="2" fontId="21" fillId="0" borderId="0" xfId="1" applyNumberFormat="1" applyFont="1" applyBorder="1" applyAlignment="1">
      <alignment horizontal="center" vertical="center"/>
    </xf>
    <xf numFmtId="2" fontId="20" fillId="3" borderId="1" xfId="1" applyNumberFormat="1" applyFont="1" applyFill="1" applyBorder="1" applyAlignment="1">
      <alignment vertical="center" wrapText="1"/>
    </xf>
    <xf numFmtId="2" fontId="20" fillId="8" borderId="1" xfId="1" applyNumberFormat="1" applyFont="1" applyFill="1" applyBorder="1" applyAlignment="1">
      <alignment horizontal="center" vertical="center" wrapText="1"/>
    </xf>
    <xf numFmtId="173" fontId="21" fillId="3" borderId="1" xfId="6" applyNumberFormat="1" applyFont="1" applyFill="1" applyBorder="1" applyAlignment="1">
      <alignment horizontal="center" vertical="center" wrapText="1"/>
    </xf>
    <xf numFmtId="171" fontId="20" fillId="3" borderId="8" xfId="1" applyNumberFormat="1" applyFont="1" applyFill="1" applyBorder="1" applyAlignment="1">
      <alignment horizontal="center" vertical="center" wrapText="1"/>
    </xf>
    <xf numFmtId="170" fontId="21" fillId="5" borderId="1" xfId="9" quotePrefix="1" applyNumberFormat="1" applyFont="1" applyFill="1" applyBorder="1" applyAlignment="1">
      <alignment horizontal="center" vertical="center"/>
    </xf>
    <xf numFmtId="0" fontId="8" fillId="0" borderId="48" xfId="1" applyFont="1" applyBorder="1" applyAlignment="1">
      <alignment horizontal="center" vertical="center" wrapText="1"/>
    </xf>
    <xf numFmtId="0" fontId="8" fillId="0" borderId="49" xfId="1" applyFont="1" applyBorder="1" applyAlignment="1">
      <alignment horizontal="center" vertical="center" wrapText="1"/>
    </xf>
    <xf numFmtId="0" fontId="8" fillId="0" borderId="23"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30" xfId="1" applyFont="1" applyBorder="1" applyAlignment="1">
      <alignment horizontal="center" vertical="center" wrapText="1"/>
    </xf>
    <xf numFmtId="0" fontId="8" fillId="3" borderId="50" xfId="2" applyNumberFormat="1" applyFont="1" applyFill="1" applyBorder="1" applyAlignment="1">
      <alignment horizontal="center" vertical="center" wrapText="1"/>
    </xf>
    <xf numFmtId="0" fontId="8" fillId="3" borderId="51" xfId="2" applyNumberFormat="1" applyFont="1" applyFill="1" applyBorder="1" applyAlignment="1">
      <alignment horizontal="center" vertical="center" wrapText="1"/>
    </xf>
    <xf numFmtId="0" fontId="8" fillId="3" borderId="56" xfId="2" applyNumberFormat="1" applyFont="1" applyFill="1" applyBorder="1" applyAlignment="1">
      <alignment horizontal="center" vertical="center" wrapText="1"/>
    </xf>
    <xf numFmtId="164" fontId="8" fillId="6" borderId="33" xfId="1" applyNumberFormat="1" applyFont="1" applyFill="1" applyBorder="1" applyAlignment="1">
      <alignment horizontal="center" vertical="center" wrapText="1"/>
    </xf>
    <xf numFmtId="164" fontId="8" fillId="6" borderId="34" xfId="1" applyNumberFormat="1" applyFont="1" applyFill="1" applyBorder="1" applyAlignment="1">
      <alignment horizontal="center" vertical="center" wrapText="1"/>
    </xf>
    <xf numFmtId="164" fontId="8" fillId="6" borderId="35" xfId="1" applyNumberFormat="1" applyFont="1" applyFill="1" applyBorder="1" applyAlignment="1">
      <alignment horizontal="center" vertical="center" wrapText="1"/>
    </xf>
    <xf numFmtId="164" fontId="8" fillId="8" borderId="33" xfId="1" applyNumberFormat="1" applyFont="1" applyFill="1" applyBorder="1" applyAlignment="1">
      <alignment horizontal="center" vertical="center" wrapText="1"/>
    </xf>
    <xf numFmtId="164" fontId="8" fillId="8" borderId="34" xfId="1" applyNumberFormat="1" applyFont="1" applyFill="1" applyBorder="1" applyAlignment="1">
      <alignment horizontal="center" vertical="center" wrapText="1"/>
    </xf>
    <xf numFmtId="164" fontId="8" fillId="8" borderId="35" xfId="1" applyNumberFormat="1" applyFont="1" applyFill="1" applyBorder="1" applyAlignment="1">
      <alignment horizontal="center" vertical="center" wrapText="1"/>
    </xf>
    <xf numFmtId="0" fontId="8" fillId="0" borderId="41"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42" xfId="1" applyFont="1" applyBorder="1" applyAlignment="1">
      <alignment horizontal="center" vertical="center" wrapText="1"/>
    </xf>
    <xf numFmtId="0" fontId="8" fillId="0" borderId="38" xfId="1" applyFont="1" applyBorder="1" applyAlignment="1">
      <alignment horizontal="center" vertical="center" wrapText="1"/>
    </xf>
    <xf numFmtId="0" fontId="8" fillId="0" borderId="60" xfId="2" applyNumberFormat="1" applyFont="1" applyFill="1" applyBorder="1" applyAlignment="1">
      <alignment horizontal="center" vertical="center" wrapText="1"/>
    </xf>
    <xf numFmtId="0" fontId="8" fillId="0" borderId="55" xfId="2" applyNumberFormat="1" applyFont="1" applyFill="1" applyBorder="1" applyAlignment="1">
      <alignment horizontal="center" vertical="center" wrapText="1"/>
    </xf>
    <xf numFmtId="0" fontId="8" fillId="0" borderId="1" xfId="1" applyFont="1" applyBorder="1" applyAlignment="1">
      <alignment horizontal="center" vertical="center" wrapText="1"/>
    </xf>
    <xf numFmtId="0" fontId="8" fillId="0" borderId="6" xfId="1" applyFont="1" applyBorder="1" applyAlignment="1">
      <alignment horizontal="center" vertical="center" wrapText="1"/>
    </xf>
    <xf numFmtId="0" fontId="8" fillId="0" borderId="47"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9" xfId="1" applyFont="1" applyBorder="1" applyAlignment="1">
      <alignment horizontal="center" vertical="center" wrapText="1"/>
    </xf>
    <xf numFmtId="0" fontId="8" fillId="0" borderId="28" xfId="1" applyFont="1" applyBorder="1" applyAlignment="1">
      <alignment horizontal="center" vertical="center" wrapText="1"/>
    </xf>
    <xf numFmtId="2" fontId="8" fillId="6" borderId="41" xfId="0" quotePrefix="1" applyNumberFormat="1" applyFont="1" applyFill="1" applyBorder="1" applyAlignment="1">
      <alignment horizontal="center" vertical="center" wrapText="1"/>
    </xf>
    <xf numFmtId="2" fontId="8" fillId="6" borderId="42" xfId="0" quotePrefix="1" applyNumberFormat="1" applyFont="1" applyFill="1" applyBorder="1" applyAlignment="1">
      <alignment horizontal="center" vertical="center" wrapText="1"/>
    </xf>
    <xf numFmtId="2" fontId="8" fillId="6" borderId="43" xfId="0" quotePrefix="1" applyNumberFormat="1" applyFont="1" applyFill="1" applyBorder="1" applyAlignment="1">
      <alignment horizontal="center" vertical="center" wrapText="1"/>
    </xf>
    <xf numFmtId="2" fontId="8" fillId="8" borderId="41" xfId="0" quotePrefix="1" applyNumberFormat="1" applyFont="1" applyFill="1" applyBorder="1" applyAlignment="1">
      <alignment horizontal="center" vertical="center" wrapText="1"/>
    </xf>
    <xf numFmtId="2" fontId="8" fillId="8" borderId="42" xfId="0" quotePrefix="1" applyNumberFormat="1" applyFont="1" applyFill="1" applyBorder="1" applyAlignment="1">
      <alignment horizontal="center" vertical="center" wrapText="1"/>
    </xf>
    <xf numFmtId="2" fontId="8" fillId="8" borderId="43" xfId="0" quotePrefix="1" applyNumberFormat="1" applyFont="1" applyFill="1" applyBorder="1" applyAlignment="1">
      <alignment horizontal="center" vertical="center" wrapText="1"/>
    </xf>
    <xf numFmtId="2" fontId="8" fillId="6" borderId="19" xfId="0" applyNumberFormat="1" applyFont="1" applyFill="1" applyBorder="1" applyAlignment="1">
      <alignment horizontal="center" vertical="center" wrapText="1"/>
    </xf>
    <xf numFmtId="2" fontId="8" fillId="6" borderId="1" xfId="0" applyNumberFormat="1" applyFont="1" applyFill="1" applyBorder="1" applyAlignment="1">
      <alignment horizontal="center" vertical="center" wrapText="1"/>
    </xf>
    <xf numFmtId="2" fontId="8" fillId="8" borderId="19" xfId="0" applyNumberFormat="1" applyFont="1" applyFill="1" applyBorder="1" applyAlignment="1">
      <alignment horizontal="center" vertical="center" wrapText="1"/>
    </xf>
    <xf numFmtId="2" fontId="8" fillId="8" borderId="1" xfId="0" applyNumberFormat="1" applyFont="1" applyFill="1" applyBorder="1" applyAlignment="1">
      <alignment horizontal="center" vertical="center" wrapText="1"/>
    </xf>
    <xf numFmtId="0" fontId="8" fillId="6" borderId="20" xfId="0" applyNumberFormat="1" applyFont="1" applyFill="1" applyBorder="1" applyAlignment="1">
      <alignment horizontal="center" vertical="center" wrapText="1"/>
    </xf>
    <xf numFmtId="2" fontId="8" fillId="8" borderId="6" xfId="0" applyNumberFormat="1" applyFont="1" applyFill="1" applyBorder="1" applyAlignment="1">
      <alignment horizontal="center" vertical="center" wrapText="1"/>
    </xf>
    <xf numFmtId="0" fontId="8" fillId="8" borderId="20" xfId="0" applyNumberFormat="1" applyFont="1" applyFill="1" applyBorder="1" applyAlignment="1">
      <alignment horizontal="center" vertical="center" wrapText="1"/>
    </xf>
    <xf numFmtId="0" fontId="8" fillId="8" borderId="29" xfId="0" applyNumberFormat="1" applyFont="1" applyFill="1" applyBorder="1" applyAlignment="1">
      <alignment horizontal="center" vertical="center" wrapText="1"/>
    </xf>
    <xf numFmtId="2" fontId="8" fillId="8" borderId="28" xfId="0" applyNumberFormat="1" applyFont="1" applyFill="1" applyBorder="1" applyAlignment="1">
      <alignment horizontal="center" vertical="center" wrapText="1"/>
    </xf>
    <xf numFmtId="0" fontId="8" fillId="0" borderId="0" xfId="1" applyFont="1" applyFill="1" applyAlignment="1">
      <alignment horizontal="center" vertical="center" wrapText="1"/>
    </xf>
    <xf numFmtId="0" fontId="2" fillId="0" borderId="2" xfId="1" applyFont="1" applyFill="1" applyBorder="1" applyAlignment="1">
      <alignment horizontal="justify" vertical="center" wrapText="1"/>
    </xf>
    <xf numFmtId="0" fontId="2" fillId="0" borderId="3" xfId="1" applyFont="1" applyFill="1" applyBorder="1" applyAlignment="1">
      <alignment horizontal="justify" vertical="center" wrapText="1"/>
    </xf>
    <xf numFmtId="0" fontId="8" fillId="0" borderId="1" xfId="1" applyFont="1" applyFill="1" applyBorder="1" applyAlignment="1">
      <alignment horizontal="justify" vertical="center" wrapText="1"/>
    </xf>
    <xf numFmtId="0" fontId="8" fillId="0" borderId="7" xfId="1" applyFont="1" applyFill="1" applyBorder="1" applyAlignment="1">
      <alignment horizontal="justify" vertical="center" wrapText="1"/>
    </xf>
    <xf numFmtId="0" fontId="13" fillId="3" borderId="16" xfId="0" applyFont="1" applyFill="1" applyBorder="1" applyAlignment="1">
      <alignment horizontal="justify" vertical="center" wrapText="1"/>
    </xf>
    <xf numFmtId="0" fontId="13" fillId="3" borderId="17" xfId="0" applyFont="1" applyFill="1" applyBorder="1" applyAlignment="1">
      <alignment horizontal="justify" vertical="center" wrapText="1"/>
    </xf>
    <xf numFmtId="0" fontId="13" fillId="3" borderId="18" xfId="0" applyFont="1" applyFill="1" applyBorder="1" applyAlignment="1">
      <alignment horizontal="justify" vertical="center" wrapText="1"/>
    </xf>
    <xf numFmtId="0" fontId="2" fillId="0" borderId="1" xfId="1" applyFont="1" applyFill="1" applyBorder="1" applyAlignment="1">
      <alignment horizontal="justify" vertical="center" wrapText="1"/>
    </xf>
    <xf numFmtId="0" fontId="2" fillId="0" borderId="7" xfId="1" applyFont="1" applyFill="1" applyBorder="1" applyAlignment="1">
      <alignment horizontal="justify" vertical="center" wrapText="1"/>
    </xf>
    <xf numFmtId="0" fontId="2" fillId="3" borderId="3" xfId="1" applyFont="1" applyFill="1" applyBorder="1" applyAlignment="1">
      <alignment horizontal="justify" vertical="center" wrapText="1"/>
    </xf>
    <xf numFmtId="0" fontId="2" fillId="3" borderId="4" xfId="1" applyFont="1" applyFill="1" applyBorder="1" applyAlignment="1">
      <alignment horizontal="justify" vertical="center" wrapText="1"/>
    </xf>
    <xf numFmtId="0" fontId="10" fillId="2" borderId="6"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5" fillId="3" borderId="14" xfId="1" applyFont="1" applyFill="1" applyBorder="1" applyAlignment="1">
      <alignment horizontal="right" vertical="top" wrapText="1"/>
    </xf>
    <xf numFmtId="0" fontId="5" fillId="3" borderId="11" xfId="1" applyFont="1" applyFill="1" applyBorder="1" applyAlignment="1">
      <alignment horizontal="right" vertical="top" wrapText="1"/>
    </xf>
    <xf numFmtId="0" fontId="5" fillId="3" borderId="15" xfId="1" applyFont="1" applyFill="1" applyBorder="1" applyAlignment="1">
      <alignment horizontal="right" vertical="top" wrapText="1"/>
    </xf>
    <xf numFmtId="0" fontId="10" fillId="2" borderId="7"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8" fillId="0" borderId="1" xfId="1" applyFont="1" applyBorder="1" applyAlignment="1">
      <alignment horizontal="justify" vertical="center" wrapText="1"/>
    </xf>
    <xf numFmtId="0" fontId="8" fillId="0" borderId="7" xfId="2" applyNumberFormat="1" applyFont="1" applyFill="1" applyBorder="1" applyAlignment="1">
      <alignment horizontal="center" vertical="center" wrapText="1"/>
    </xf>
    <xf numFmtId="0" fontId="2" fillId="0" borderId="1" xfId="1" applyFont="1" applyBorder="1" applyAlignment="1">
      <alignment horizontal="justify" vertical="center" wrapText="1"/>
    </xf>
    <xf numFmtId="0" fontId="2" fillId="0" borderId="36" xfId="1" applyFont="1" applyFill="1" applyBorder="1" applyAlignment="1">
      <alignment horizontal="justify" vertical="center" wrapText="1"/>
    </xf>
    <xf numFmtId="0" fontId="8" fillId="3" borderId="11" xfId="2" applyNumberFormat="1" applyFont="1" applyFill="1" applyBorder="1" applyAlignment="1">
      <alignment horizontal="center" vertical="center" wrapText="1"/>
    </xf>
    <xf numFmtId="0" fontId="8" fillId="3" borderId="0" xfId="2" applyNumberFormat="1" applyFont="1" applyFill="1" applyBorder="1" applyAlignment="1">
      <alignment horizontal="center" vertical="center" wrapText="1"/>
    </xf>
    <xf numFmtId="0" fontId="8" fillId="3" borderId="4" xfId="2" applyNumberFormat="1" applyFont="1" applyFill="1" applyBorder="1" applyAlignment="1">
      <alignment horizontal="center" vertical="center" wrapText="1"/>
    </xf>
    <xf numFmtId="2" fontId="8" fillId="8" borderId="36" xfId="0" applyNumberFormat="1" applyFont="1" applyFill="1" applyBorder="1" applyAlignment="1">
      <alignment horizontal="center" vertical="center" wrapText="1"/>
    </xf>
    <xf numFmtId="2" fontId="8" fillId="8" borderId="53" xfId="0" applyNumberFormat="1" applyFont="1" applyFill="1" applyBorder="1" applyAlignment="1">
      <alignment horizontal="center" vertical="center" wrapText="1"/>
    </xf>
    <xf numFmtId="2" fontId="8" fillId="8" borderId="38" xfId="0" applyNumberFormat="1" applyFont="1" applyFill="1" applyBorder="1" applyAlignment="1">
      <alignment horizontal="center" vertical="center" wrapText="1"/>
    </xf>
    <xf numFmtId="4" fontId="8" fillId="8" borderId="20" xfId="0" applyNumberFormat="1" applyFont="1" applyFill="1" applyBorder="1" applyAlignment="1">
      <alignment horizontal="center" vertical="center" wrapText="1"/>
    </xf>
    <xf numFmtId="4" fontId="8" fillId="8" borderId="45" xfId="0" applyNumberFormat="1" applyFont="1" applyFill="1" applyBorder="1" applyAlignment="1">
      <alignment horizontal="center" vertical="center" wrapText="1"/>
    </xf>
    <xf numFmtId="0" fontId="8" fillId="0" borderId="31" xfId="4" applyFont="1" applyBorder="1" applyAlignment="1">
      <alignment horizontal="center" vertical="center"/>
    </xf>
    <xf numFmtId="0" fontId="8" fillId="0" borderId="19" xfId="4" applyFont="1" applyBorder="1" applyAlignment="1">
      <alignment horizontal="center" vertical="center"/>
    </xf>
    <xf numFmtId="0" fontId="8" fillId="0" borderId="2" xfId="4" applyFont="1" applyBorder="1" applyAlignment="1">
      <alignment horizontal="center" vertical="center"/>
    </xf>
    <xf numFmtId="0" fontId="8" fillId="0" borderId="1" xfId="4" applyFont="1" applyBorder="1" applyAlignment="1">
      <alignment horizontal="center" vertical="center"/>
    </xf>
    <xf numFmtId="0" fontId="8" fillId="0" borderId="2" xfId="4" applyFont="1" applyBorder="1" applyAlignment="1">
      <alignment horizontal="center" vertical="center" wrapText="1"/>
    </xf>
    <xf numFmtId="0" fontId="8" fillId="0" borderId="1" xfId="4" applyFont="1" applyBorder="1" applyAlignment="1">
      <alignment horizontal="center" vertical="center" wrapText="1"/>
    </xf>
    <xf numFmtId="0" fontId="8" fillId="0" borderId="32" xfId="4" applyFont="1" applyBorder="1" applyAlignment="1">
      <alignment horizontal="center" vertical="center"/>
    </xf>
    <xf numFmtId="0" fontId="8" fillId="0" borderId="20" xfId="4" applyFont="1" applyBorder="1" applyAlignment="1">
      <alignment horizontal="center" vertical="center"/>
    </xf>
    <xf numFmtId="0" fontId="8" fillId="0" borderId="5" xfId="4" applyFont="1" applyBorder="1" applyAlignment="1">
      <alignment horizontal="center" vertical="center"/>
    </xf>
    <xf numFmtId="0" fontId="8" fillId="0" borderId="36" xfId="4" applyFont="1" applyBorder="1" applyAlignment="1">
      <alignment horizontal="center" vertical="center"/>
    </xf>
    <xf numFmtId="0" fontId="8" fillId="0" borderId="2" xfId="4" applyFont="1" applyBorder="1" applyAlignment="1">
      <alignment horizontal="center"/>
    </xf>
    <xf numFmtId="0" fontId="8" fillId="0" borderId="1" xfId="4" applyFont="1" applyBorder="1" applyAlignment="1">
      <alignment horizontal="center"/>
    </xf>
    <xf numFmtId="2" fontId="8" fillId="6" borderId="44" xfId="0" applyNumberFormat="1" applyFont="1" applyFill="1" applyBorder="1" applyAlignment="1">
      <alignment horizontal="center" vertical="center" wrapText="1"/>
    </xf>
    <xf numFmtId="2" fontId="8" fillId="6" borderId="38" xfId="0" applyNumberFormat="1" applyFont="1" applyFill="1" applyBorder="1" applyAlignment="1">
      <alignment horizontal="center" vertical="center" wrapText="1"/>
    </xf>
    <xf numFmtId="4" fontId="8" fillId="6" borderId="20" xfId="0" applyNumberFormat="1" applyFont="1" applyFill="1" applyBorder="1" applyAlignment="1">
      <alignment horizontal="center" vertical="center" wrapText="1"/>
    </xf>
    <xf numFmtId="4" fontId="8" fillId="6" borderId="45" xfId="0" applyNumberFormat="1" applyFont="1" applyFill="1" applyBorder="1" applyAlignment="1">
      <alignment horizontal="center" vertical="center" wrapText="1"/>
    </xf>
    <xf numFmtId="0" fontId="8" fillId="0" borderId="6" xfId="4" applyFont="1" applyBorder="1" applyAlignment="1">
      <alignment horizontal="center" vertical="center" wrapText="1"/>
    </xf>
    <xf numFmtId="0" fontId="8" fillId="0" borderId="28" xfId="4" applyFont="1" applyBorder="1" applyAlignment="1">
      <alignment horizontal="center" vertical="center"/>
    </xf>
    <xf numFmtId="0" fontId="8" fillId="0" borderId="6" xfId="4" applyFont="1" applyBorder="1" applyAlignment="1">
      <alignment horizontal="center" vertical="center"/>
    </xf>
    <xf numFmtId="0" fontId="8" fillId="0" borderId="29" xfId="4" applyFont="1" applyBorder="1" applyAlignment="1">
      <alignment horizontal="center" vertical="center"/>
    </xf>
    <xf numFmtId="0" fontId="8" fillId="0" borderId="36" xfId="4" applyFont="1" applyBorder="1" applyAlignment="1">
      <alignment horizontal="center" vertical="center" wrapText="1"/>
    </xf>
    <xf numFmtId="0" fontId="8" fillId="0" borderId="39" xfId="4" applyFont="1" applyBorder="1" applyAlignment="1">
      <alignment horizontal="center" vertical="center" wrapText="1"/>
    </xf>
    <xf numFmtId="0" fontId="8" fillId="0" borderId="1" xfId="4" applyNumberFormat="1" applyFont="1" applyBorder="1" applyAlignment="1">
      <alignment horizontal="center"/>
    </xf>
    <xf numFmtId="2" fontId="8" fillId="8" borderId="52" xfId="0" quotePrefix="1" applyNumberFormat="1" applyFont="1" applyFill="1" applyBorder="1" applyAlignment="1">
      <alignment horizontal="center" vertical="center" wrapText="1"/>
    </xf>
    <xf numFmtId="0" fontId="13" fillId="0" borderId="16" xfId="4" applyFont="1" applyFill="1" applyBorder="1" applyAlignment="1">
      <alignment horizontal="center" vertical="center"/>
    </xf>
    <xf numFmtId="0" fontId="13" fillId="0" borderId="17" xfId="4" applyFont="1" applyFill="1" applyBorder="1" applyAlignment="1">
      <alignment horizontal="center" vertical="center"/>
    </xf>
    <xf numFmtId="0" fontId="13" fillId="0" borderId="17" xfId="4" applyNumberFormat="1" applyFont="1" applyFill="1" applyBorder="1" applyAlignment="1">
      <alignment horizontal="center" vertical="center"/>
    </xf>
    <xf numFmtId="0" fontId="2" fillId="0" borderId="19" xfId="4" applyFont="1" applyFill="1" applyBorder="1" applyAlignment="1">
      <alignment horizontal="left" vertical="center" wrapText="1"/>
    </xf>
    <xf numFmtId="0" fontId="2" fillId="0" borderId="1" xfId="4" applyFont="1" applyFill="1" applyBorder="1" applyAlignment="1">
      <alignment horizontal="left" vertical="center" wrapText="1"/>
    </xf>
    <xf numFmtId="0" fontId="2" fillId="0" borderId="1" xfId="4" applyNumberFormat="1" applyFont="1" applyFill="1" applyBorder="1" applyAlignment="1">
      <alignment horizontal="left" vertical="center" wrapText="1"/>
    </xf>
    <xf numFmtId="0" fontId="10" fillId="2" borderId="21" xfId="4" applyFont="1" applyFill="1" applyBorder="1" applyAlignment="1">
      <alignment horizontal="center" vertical="center"/>
    </xf>
    <xf numFmtId="0" fontId="10" fillId="2" borderId="0" xfId="4" applyFont="1" applyFill="1" applyBorder="1" applyAlignment="1">
      <alignment horizontal="center" vertical="center"/>
    </xf>
    <xf numFmtId="0" fontId="10" fillId="2" borderId="0" xfId="4" applyNumberFormat="1" applyFont="1" applyFill="1" applyBorder="1" applyAlignment="1">
      <alignment horizontal="center" vertical="center"/>
    </xf>
    <xf numFmtId="0" fontId="10" fillId="4" borderId="37" xfId="4" applyFont="1" applyFill="1" applyBorder="1" applyAlignment="1">
      <alignment horizontal="center" vertical="center"/>
    </xf>
    <xf numFmtId="0" fontId="10" fillId="4" borderId="4" xfId="4" applyFont="1" applyFill="1" applyBorder="1" applyAlignment="1">
      <alignment horizontal="center" vertical="center"/>
    </xf>
    <xf numFmtId="0" fontId="10" fillId="4" borderId="4" xfId="4" applyNumberFormat="1" applyFont="1" applyFill="1" applyBorder="1" applyAlignment="1">
      <alignment horizontal="center" vertical="center"/>
    </xf>
    <xf numFmtId="0" fontId="8" fillId="0" borderId="22" xfId="4" applyFont="1" applyFill="1" applyBorder="1" applyAlignment="1">
      <alignment horizontal="left" vertical="center" wrapText="1"/>
    </xf>
    <xf numFmtId="0" fontId="8" fillId="0" borderId="8" xfId="4" applyFont="1" applyFill="1" applyBorder="1" applyAlignment="1">
      <alignment horizontal="left" vertical="center" wrapText="1"/>
    </xf>
    <xf numFmtId="0" fontId="8" fillId="0" borderId="8" xfId="4" applyNumberFormat="1" applyFont="1" applyFill="1" applyBorder="1" applyAlignment="1">
      <alignment horizontal="left" vertical="center" wrapText="1"/>
    </xf>
    <xf numFmtId="0" fontId="8" fillId="3" borderId="21" xfId="4" applyFont="1" applyFill="1" applyBorder="1" applyAlignment="1">
      <alignment horizontal="left" vertical="center"/>
    </xf>
    <xf numFmtId="0" fontId="8" fillId="3" borderId="0" xfId="4" applyFont="1" applyFill="1" applyBorder="1" applyAlignment="1">
      <alignment horizontal="left" vertical="center"/>
    </xf>
    <xf numFmtId="0" fontId="8" fillId="3" borderId="0" xfId="4" applyNumberFormat="1" applyFont="1" applyFill="1" applyBorder="1" applyAlignment="1">
      <alignment horizontal="left" vertical="center"/>
    </xf>
    <xf numFmtId="0" fontId="2" fillId="3" borderId="19" xfId="4" applyFont="1" applyFill="1" applyBorder="1" applyAlignment="1">
      <alignment horizontal="left" vertical="center" wrapText="1"/>
    </xf>
    <xf numFmtId="0" fontId="2" fillId="3" borderId="1" xfId="4" applyFont="1" applyFill="1" applyBorder="1" applyAlignment="1">
      <alignment horizontal="left" vertical="center" wrapText="1"/>
    </xf>
    <xf numFmtId="0" fontId="2" fillId="3" borderId="1" xfId="4" applyNumberFormat="1" applyFont="1" applyFill="1" applyBorder="1" applyAlignment="1">
      <alignment horizontal="left" vertical="center" wrapText="1"/>
    </xf>
    <xf numFmtId="0" fontId="8" fillId="3" borderId="1" xfId="4" applyFont="1" applyFill="1" applyBorder="1" applyAlignment="1">
      <alignment horizontal="left" vertical="center"/>
    </xf>
    <xf numFmtId="0" fontId="8" fillId="3" borderId="1" xfId="4" applyNumberFormat="1" applyFont="1" applyFill="1" applyBorder="1" applyAlignment="1">
      <alignment horizontal="left" vertical="center"/>
    </xf>
    <xf numFmtId="0" fontId="8" fillId="3" borderId="22" xfId="4" applyFont="1" applyFill="1" applyBorder="1" applyAlignment="1">
      <alignment vertical="center"/>
    </xf>
    <xf numFmtId="0" fontId="8" fillId="3" borderId="8" xfId="4" applyFont="1" applyFill="1" applyBorder="1" applyAlignment="1">
      <alignment vertical="center"/>
    </xf>
    <xf numFmtId="0" fontId="8" fillId="3" borderId="8" xfId="4" applyNumberFormat="1" applyFont="1" applyFill="1" applyBorder="1" applyAlignment="1">
      <alignment vertical="center"/>
    </xf>
    <xf numFmtId="0" fontId="2" fillId="3" borderId="19" xfId="4" applyFont="1" applyFill="1" applyBorder="1" applyAlignment="1">
      <alignment horizontal="left" vertical="center"/>
    </xf>
    <xf numFmtId="0" fontId="2" fillId="3" borderId="1" xfId="4" applyFont="1" applyFill="1" applyBorder="1" applyAlignment="1">
      <alignment horizontal="left" vertical="center"/>
    </xf>
    <xf numFmtId="0" fontId="2" fillId="3" borderId="1" xfId="4" applyNumberFormat="1" applyFont="1" applyFill="1" applyBorder="1" applyAlignment="1">
      <alignment horizontal="left" vertical="center"/>
    </xf>
    <xf numFmtId="0" fontId="2" fillId="0" borderId="22" xfId="4" applyFont="1" applyFill="1" applyBorder="1" applyAlignment="1">
      <alignment horizontal="left" vertical="center" wrapText="1"/>
    </xf>
    <xf numFmtId="0" fontId="2" fillId="0" borderId="8" xfId="4" applyFont="1" applyFill="1" applyBorder="1" applyAlignment="1">
      <alignment horizontal="left" vertical="center" wrapText="1"/>
    </xf>
    <xf numFmtId="0" fontId="2" fillId="0" borderId="8" xfId="4" applyNumberFormat="1" applyFont="1" applyFill="1" applyBorder="1" applyAlignment="1">
      <alignment horizontal="left" vertical="center" wrapText="1"/>
    </xf>
    <xf numFmtId="0" fontId="10" fillId="4" borderId="23" xfId="4" applyFont="1" applyFill="1" applyBorder="1" applyAlignment="1">
      <alignment horizontal="center" vertical="center"/>
    </xf>
    <xf numFmtId="0" fontId="10" fillId="4" borderId="24" xfId="4" applyFont="1" applyFill="1" applyBorder="1" applyAlignment="1">
      <alignment horizontal="center" vertical="center"/>
    </xf>
    <xf numFmtId="0" fontId="10" fillId="4" borderId="12" xfId="4" applyFont="1" applyFill="1" applyBorder="1" applyAlignment="1">
      <alignment horizontal="center" vertical="center"/>
    </xf>
    <xf numFmtId="0" fontId="8" fillId="0" borderId="25" xfId="5" applyFont="1" applyBorder="1" applyAlignment="1">
      <alignment vertical="center" wrapText="1"/>
    </xf>
    <xf numFmtId="0" fontId="8" fillId="0" borderId="26" xfId="5" applyFont="1" applyBorder="1" applyAlignment="1">
      <alignment vertical="center" wrapText="1"/>
    </xf>
    <xf numFmtId="0" fontId="8" fillId="0" borderId="27" xfId="5" applyFont="1" applyBorder="1" applyAlignment="1">
      <alignment vertical="center" wrapText="1"/>
    </xf>
    <xf numFmtId="0" fontId="8" fillId="3" borderId="16" xfId="3" applyNumberFormat="1" applyFont="1" applyFill="1" applyBorder="1" applyAlignment="1">
      <alignment horizontal="center" vertical="center"/>
    </xf>
    <xf numFmtId="0" fontId="8" fillId="3" borderId="21" xfId="3" applyNumberFormat="1" applyFont="1" applyFill="1" applyBorder="1" applyAlignment="1">
      <alignment horizontal="center" vertical="center"/>
    </xf>
    <xf numFmtId="0" fontId="8" fillId="3" borderId="30" xfId="3" applyNumberFormat="1" applyFont="1" applyFill="1" applyBorder="1" applyAlignment="1">
      <alignment horizontal="center" vertical="center"/>
    </xf>
    <xf numFmtId="0" fontId="2" fillId="0" borderId="19" xfId="5" applyFont="1" applyFill="1" applyBorder="1" applyAlignment="1">
      <alignment horizontal="justify" vertical="center"/>
    </xf>
    <xf numFmtId="0" fontId="2" fillId="0" borderId="1" xfId="5" applyFont="1" applyFill="1" applyBorder="1" applyAlignment="1">
      <alignment horizontal="justify" vertical="center"/>
    </xf>
    <xf numFmtId="49" fontId="2" fillId="0" borderId="19" xfId="5" applyNumberFormat="1" applyFont="1" applyFill="1" applyBorder="1" applyAlignment="1">
      <alignment horizontal="justify" vertical="center"/>
    </xf>
    <xf numFmtId="49" fontId="2" fillId="0" borderId="1" xfId="5" applyNumberFormat="1" applyFont="1" applyFill="1" applyBorder="1" applyAlignment="1">
      <alignment horizontal="justify" vertical="center"/>
    </xf>
    <xf numFmtId="49" fontId="2" fillId="0" borderId="28" xfId="5" applyNumberFormat="1" applyFont="1" applyFill="1" applyBorder="1" applyAlignment="1">
      <alignment horizontal="justify" vertical="center"/>
    </xf>
    <xf numFmtId="49" fontId="2" fillId="0" borderId="6" xfId="5" applyNumberFormat="1" applyFont="1" applyFill="1" applyBorder="1" applyAlignment="1">
      <alignment horizontal="justify" vertical="center"/>
    </xf>
    <xf numFmtId="0" fontId="10" fillId="4" borderId="33" xfId="4" applyFont="1" applyFill="1" applyBorder="1" applyAlignment="1">
      <alignment horizontal="center" vertical="center"/>
    </xf>
    <xf numFmtId="0" fontId="10" fillId="4" borderId="34" xfId="4" applyFont="1" applyFill="1" applyBorder="1" applyAlignment="1">
      <alignment horizontal="center" vertical="center"/>
    </xf>
    <xf numFmtId="0" fontId="10" fillId="4" borderId="35" xfId="4" applyFont="1" applyFill="1" applyBorder="1" applyAlignment="1">
      <alignment horizontal="center" vertical="center"/>
    </xf>
    <xf numFmtId="49" fontId="13" fillId="3" borderId="19" xfId="4" applyNumberFormat="1" applyFont="1" applyFill="1" applyBorder="1" applyAlignment="1">
      <alignment horizontal="justify" vertical="center" wrapText="1"/>
    </xf>
    <xf numFmtId="49" fontId="13" fillId="3" borderId="1" xfId="4" applyNumberFormat="1" applyFont="1" applyFill="1" applyBorder="1" applyAlignment="1">
      <alignment horizontal="justify" vertical="center"/>
    </xf>
    <xf numFmtId="49" fontId="13" fillId="3" borderId="7" xfId="4" applyNumberFormat="1" applyFont="1" applyFill="1" applyBorder="1" applyAlignment="1">
      <alignment horizontal="justify" vertical="center"/>
    </xf>
    <xf numFmtId="49" fontId="2" fillId="0" borderId="31" xfId="5" applyNumberFormat="1" applyFont="1" applyFill="1" applyBorder="1" applyAlignment="1">
      <alignment horizontal="justify" vertical="center"/>
    </xf>
    <xf numFmtId="49" fontId="2" fillId="0" borderId="2" xfId="5" applyNumberFormat="1" applyFont="1" applyFill="1" applyBorder="1" applyAlignment="1">
      <alignment horizontal="justify" vertical="center"/>
    </xf>
    <xf numFmtId="0" fontId="8" fillId="3" borderId="48" xfId="1" applyFont="1" applyFill="1" applyBorder="1" applyAlignment="1">
      <alignment horizontal="center" vertical="center" wrapText="1"/>
    </xf>
    <xf numFmtId="0" fontId="8" fillId="3" borderId="49" xfId="1" applyFont="1" applyFill="1" applyBorder="1" applyAlignment="1">
      <alignment horizontal="center" vertical="center" wrapText="1"/>
    </xf>
    <xf numFmtId="0" fontId="17" fillId="3" borderId="48" xfId="1" applyFont="1" applyFill="1" applyBorder="1" applyAlignment="1">
      <alignment horizontal="center" vertical="center" wrapText="1"/>
    </xf>
    <xf numFmtId="0" fontId="17" fillId="3" borderId="49" xfId="1" applyFont="1" applyFill="1" applyBorder="1" applyAlignment="1">
      <alignment horizontal="center" vertical="center" wrapText="1"/>
    </xf>
    <xf numFmtId="0" fontId="8" fillId="3" borderId="60" xfId="1" applyNumberFormat="1" applyFont="1" applyFill="1" applyBorder="1" applyAlignment="1">
      <alignment horizontal="center" vertical="center" wrapText="1"/>
    </xf>
    <xf numFmtId="0" fontId="8" fillId="3" borderId="46" xfId="1" applyNumberFormat="1" applyFont="1" applyFill="1" applyBorder="1" applyAlignment="1">
      <alignment horizontal="center" vertical="center" wrapText="1"/>
    </xf>
    <xf numFmtId="0" fontId="8" fillId="3" borderId="23" xfId="1" applyFont="1" applyFill="1" applyBorder="1" applyAlignment="1">
      <alignment horizontal="center" vertical="center" wrapText="1"/>
    </xf>
    <xf numFmtId="0" fontId="8" fillId="3" borderId="55" xfId="1" applyNumberFormat="1" applyFont="1" applyFill="1" applyBorder="1" applyAlignment="1">
      <alignment horizontal="center" vertical="center" wrapText="1"/>
    </xf>
    <xf numFmtId="0" fontId="8" fillId="3" borderId="43" xfId="1" applyNumberFormat="1" applyFont="1" applyFill="1" applyBorder="1" applyAlignment="1">
      <alignment horizontal="center" vertical="center" wrapText="1"/>
    </xf>
    <xf numFmtId="0" fontId="8" fillId="3" borderId="20" xfId="1" applyNumberFormat="1" applyFont="1" applyFill="1" applyBorder="1" applyAlignment="1">
      <alignment horizontal="center" vertical="center" wrapText="1"/>
    </xf>
    <xf numFmtId="0" fontId="8" fillId="3" borderId="45" xfId="1" applyNumberFormat="1" applyFont="1" applyFill="1" applyBorder="1" applyAlignment="1">
      <alignment horizontal="center" vertical="center" wrapText="1"/>
    </xf>
    <xf numFmtId="0" fontId="17" fillId="3" borderId="23" xfId="1" applyFont="1" applyFill="1" applyBorder="1" applyAlignment="1">
      <alignment horizontal="center" vertical="center" wrapText="1"/>
    </xf>
    <xf numFmtId="0" fontId="8" fillId="6" borderId="43" xfId="0" quotePrefix="1" applyNumberFormat="1" applyFont="1" applyFill="1" applyBorder="1" applyAlignment="1">
      <alignment horizontal="center" vertical="center" wrapText="1"/>
    </xf>
    <xf numFmtId="0" fontId="8" fillId="8" borderId="43" xfId="0" quotePrefix="1" applyNumberFormat="1" applyFont="1" applyFill="1" applyBorder="1" applyAlignment="1">
      <alignment horizontal="center" vertical="center" wrapText="1"/>
    </xf>
    <xf numFmtId="2" fontId="8" fillId="6" borderId="6" xfId="0" applyNumberFormat="1" applyFont="1" applyFill="1" applyBorder="1" applyAlignment="1">
      <alignment horizontal="center" vertical="center" wrapText="1"/>
    </xf>
    <xf numFmtId="2" fontId="8" fillId="6" borderId="54" xfId="0" applyNumberFormat="1" applyFont="1" applyFill="1" applyBorder="1" applyAlignment="1">
      <alignment horizontal="center" vertical="center" wrapText="1"/>
    </xf>
    <xf numFmtId="2" fontId="8" fillId="6" borderId="24" xfId="0" applyNumberFormat="1" applyFont="1" applyFill="1" applyBorder="1" applyAlignment="1">
      <alignment horizontal="center" vertical="center" wrapText="1"/>
    </xf>
    <xf numFmtId="0" fontId="8" fillId="6" borderId="29" xfId="0" applyNumberFormat="1" applyFont="1" applyFill="1" applyBorder="1" applyAlignment="1">
      <alignment horizontal="center" vertical="center" wrapText="1"/>
    </xf>
    <xf numFmtId="0" fontId="8" fillId="6" borderId="46" xfId="0" applyNumberFormat="1" applyFont="1" applyFill="1" applyBorder="1" applyAlignment="1">
      <alignment horizontal="center" vertical="center" wrapText="1"/>
    </xf>
    <xf numFmtId="0" fontId="8" fillId="6" borderId="55" xfId="0" applyNumberFormat="1" applyFont="1" applyFill="1" applyBorder="1" applyAlignment="1">
      <alignment horizontal="center" vertical="center" wrapText="1"/>
    </xf>
    <xf numFmtId="2" fontId="8" fillId="8" borderId="54" xfId="0" applyNumberFormat="1" applyFont="1" applyFill="1" applyBorder="1" applyAlignment="1">
      <alignment horizontal="center" vertical="center" wrapText="1"/>
    </xf>
    <xf numFmtId="2" fontId="8" fillId="8" borderId="24" xfId="0" applyNumberFormat="1" applyFont="1" applyFill="1" applyBorder="1" applyAlignment="1">
      <alignment horizontal="center" vertical="center" wrapText="1"/>
    </xf>
    <xf numFmtId="0" fontId="8" fillId="8" borderId="46" xfId="0" applyNumberFormat="1" applyFont="1" applyFill="1" applyBorder="1" applyAlignment="1">
      <alignment horizontal="center" vertical="center" wrapText="1"/>
    </xf>
    <xf numFmtId="0" fontId="8" fillId="8" borderId="55" xfId="0" applyNumberFormat="1" applyFont="1" applyFill="1" applyBorder="1" applyAlignment="1">
      <alignment horizontal="center" vertical="center" wrapText="1"/>
    </xf>
    <xf numFmtId="2" fontId="8" fillId="6" borderId="28" xfId="0" applyNumberFormat="1" applyFont="1" applyFill="1" applyBorder="1" applyAlignment="1">
      <alignment horizontal="center" vertical="center" wrapText="1"/>
    </xf>
    <xf numFmtId="2" fontId="8" fillId="6" borderId="49" xfId="0" applyNumberFormat="1" applyFont="1" applyFill="1" applyBorder="1" applyAlignment="1">
      <alignment horizontal="center" vertical="center" wrapText="1"/>
    </xf>
    <xf numFmtId="2" fontId="8" fillId="6" borderId="23" xfId="0" applyNumberFormat="1" applyFont="1" applyFill="1" applyBorder="1" applyAlignment="1">
      <alignment horizontal="center" vertical="center" wrapText="1"/>
    </xf>
    <xf numFmtId="2" fontId="8" fillId="8" borderId="49" xfId="0" applyNumberFormat="1" applyFont="1" applyFill="1" applyBorder="1" applyAlignment="1">
      <alignment horizontal="center" vertical="center" wrapText="1"/>
    </xf>
    <xf numFmtId="2" fontId="8" fillId="8" borderId="23" xfId="0" applyNumberFormat="1" applyFont="1" applyFill="1" applyBorder="1" applyAlignment="1">
      <alignment horizontal="center" vertical="center" wrapText="1"/>
    </xf>
    <xf numFmtId="0" fontId="8" fillId="0" borderId="9" xfId="1" applyFont="1" applyFill="1" applyBorder="1" applyAlignment="1">
      <alignment horizontal="justify" vertical="center" wrapText="1"/>
    </xf>
    <xf numFmtId="0" fontId="8" fillId="0" borderId="0" xfId="1" applyFont="1" applyFill="1" applyBorder="1" applyAlignment="1">
      <alignment horizontal="justify" vertical="center" wrapText="1"/>
    </xf>
    <xf numFmtId="164" fontId="10" fillId="2" borderId="1" xfId="2" applyFont="1" applyFill="1" applyBorder="1" applyAlignment="1">
      <alignment horizontal="justify" vertical="center" wrapText="1"/>
    </xf>
    <xf numFmtId="164" fontId="10" fillId="2" borderId="7" xfId="2" applyFont="1" applyFill="1" applyBorder="1" applyAlignment="1">
      <alignment horizontal="justify" vertical="center" wrapText="1"/>
    </xf>
    <xf numFmtId="0" fontId="10" fillId="2" borderId="1" xfId="1" applyFont="1" applyFill="1" applyBorder="1" applyAlignment="1">
      <alignment horizontal="justify" vertical="center" wrapText="1"/>
    </xf>
    <xf numFmtId="0" fontId="10" fillId="2" borderId="7" xfId="1" applyFont="1" applyFill="1" applyBorder="1" applyAlignment="1">
      <alignment horizontal="justify" vertical="center" wrapText="1"/>
    </xf>
    <xf numFmtId="0" fontId="2" fillId="0" borderId="9" xfId="1" applyFont="1" applyFill="1" applyBorder="1" applyAlignment="1">
      <alignment horizontal="justify" vertical="center" wrapText="1"/>
    </xf>
    <xf numFmtId="0" fontId="2" fillId="0" borderId="0" xfId="1" applyFont="1" applyFill="1" applyBorder="1" applyAlignment="1">
      <alignment horizontal="justify" vertical="center" wrapText="1"/>
    </xf>
    <xf numFmtId="0" fontId="8" fillId="5" borderId="9" xfId="1" applyFont="1" applyFill="1" applyBorder="1" applyAlignment="1">
      <alignment horizontal="justify" vertical="center" wrapText="1"/>
    </xf>
    <xf numFmtId="0" fontId="8" fillId="5" borderId="0" xfId="1" applyFont="1" applyFill="1" applyBorder="1" applyAlignment="1">
      <alignment horizontal="justify" vertical="center" wrapText="1"/>
    </xf>
    <xf numFmtId="164" fontId="8" fillId="0" borderId="1" xfId="2" applyFont="1" applyFill="1" applyBorder="1" applyAlignment="1">
      <alignment horizontal="justify" vertical="center" wrapText="1"/>
    </xf>
    <xf numFmtId="164" fontId="8" fillId="0" borderId="7" xfId="2" applyFont="1" applyFill="1" applyBorder="1" applyAlignment="1">
      <alignment horizontal="justify" vertical="center" wrapText="1"/>
    </xf>
    <xf numFmtId="0" fontId="2" fillId="0" borderId="9" xfId="2" applyNumberFormat="1" applyFont="1" applyFill="1" applyBorder="1" applyAlignment="1">
      <alignment horizontal="justify" vertical="center" wrapText="1"/>
    </xf>
    <xf numFmtId="0" fontId="2" fillId="0" borderId="0" xfId="2" applyNumberFormat="1" applyFont="1" applyFill="1" applyBorder="1" applyAlignment="1">
      <alignment horizontal="justify" vertical="center" wrapText="1"/>
    </xf>
    <xf numFmtId="0" fontId="2" fillId="3" borderId="9" xfId="1" applyFont="1" applyFill="1" applyBorder="1" applyAlignment="1">
      <alignment horizontal="left" vertical="center" wrapText="1"/>
    </xf>
    <xf numFmtId="0" fontId="2" fillId="3" borderId="0" xfId="1" applyFont="1" applyFill="1" applyBorder="1" applyAlignment="1">
      <alignment horizontal="left" vertical="center" wrapText="1"/>
    </xf>
    <xf numFmtId="0" fontId="8" fillId="0" borderId="3" xfId="1" applyFont="1" applyFill="1" applyBorder="1" applyAlignment="1">
      <alignment horizontal="justify" vertical="center" wrapText="1"/>
    </xf>
    <xf numFmtId="0" fontId="8" fillId="0" borderId="4" xfId="1" applyFont="1" applyFill="1" applyBorder="1" applyAlignment="1">
      <alignment horizontal="justify" vertical="center" wrapText="1"/>
    </xf>
    <xf numFmtId="0" fontId="8" fillId="3" borderId="7" xfId="1" applyNumberFormat="1" applyFont="1" applyFill="1" applyBorder="1" applyAlignment="1">
      <alignment horizontal="right" vertical="center" wrapText="1"/>
    </xf>
    <xf numFmtId="172" fontId="22" fillId="3" borderId="7" xfId="1" applyNumberFormat="1" applyFont="1" applyFill="1" applyBorder="1" applyAlignment="1">
      <alignment horizontal="center" vertical="center" wrapText="1"/>
    </xf>
    <xf numFmtId="172" fontId="22" fillId="3" borderId="8" xfId="1" applyNumberFormat="1" applyFont="1" applyFill="1" applyBorder="1" applyAlignment="1">
      <alignment horizontal="center" vertical="center" wrapText="1"/>
    </xf>
    <xf numFmtId="172" fontId="22" fillId="3" borderId="36" xfId="1" applyNumberFormat="1" applyFont="1" applyFill="1" applyBorder="1" applyAlignment="1">
      <alignment horizontal="center" vertical="center" wrapText="1"/>
    </xf>
    <xf numFmtId="0" fontId="21" fillId="0" borderId="11" xfId="1" applyFont="1" applyBorder="1" applyAlignment="1">
      <alignment horizontal="left" wrapText="1"/>
    </xf>
    <xf numFmtId="0" fontId="21" fillId="0" borderId="0" xfId="1" applyFont="1" applyBorder="1" applyAlignment="1">
      <alignment horizontal="left" wrapText="1"/>
    </xf>
    <xf numFmtId="171" fontId="20" fillId="3" borderId="7" xfId="1" applyNumberFormat="1" applyFont="1" applyFill="1" applyBorder="1" applyAlignment="1">
      <alignment horizontal="right" vertical="center" wrapText="1"/>
    </xf>
    <xf numFmtId="171" fontId="20" fillId="3" borderId="36" xfId="1" applyNumberFormat="1" applyFont="1" applyFill="1" applyBorder="1" applyAlignment="1">
      <alignment horizontal="right" vertical="center" wrapText="1"/>
    </xf>
    <xf numFmtId="1" fontId="21" fillId="0" borderId="6" xfId="1" applyNumberFormat="1" applyFont="1" applyBorder="1" applyAlignment="1">
      <alignment horizontal="center" vertical="center"/>
    </xf>
    <xf numFmtId="1" fontId="21" fillId="0" borderId="54" xfId="1" applyNumberFormat="1" applyFont="1" applyBorder="1" applyAlignment="1">
      <alignment horizontal="center" vertical="center"/>
    </xf>
    <xf numFmtId="2" fontId="21" fillId="0" borderId="6" xfId="1" applyNumberFormat="1" applyFont="1" applyBorder="1" applyAlignment="1">
      <alignment horizontal="center" vertical="center"/>
    </xf>
    <xf numFmtId="2" fontId="21" fillId="0" borderId="54" xfId="1" applyNumberFormat="1" applyFont="1" applyBorder="1" applyAlignment="1">
      <alignment horizontal="center" vertical="center"/>
    </xf>
    <xf numFmtId="2" fontId="20" fillId="8" borderId="1" xfId="1" applyNumberFormat="1" applyFont="1" applyFill="1" applyBorder="1" applyAlignment="1">
      <alignment horizontal="center" vertical="center"/>
    </xf>
    <xf numFmtId="2" fontId="20" fillId="8" borderId="1" xfId="1" applyNumberFormat="1" applyFont="1" applyFill="1" applyBorder="1" applyAlignment="1">
      <alignment horizontal="center" vertical="center" wrapText="1"/>
    </xf>
    <xf numFmtId="2" fontId="21" fillId="3" borderId="1" xfId="1" applyNumberFormat="1" applyFont="1" applyFill="1" applyBorder="1" applyAlignment="1">
      <alignment horizontal="left" vertical="center" wrapText="1"/>
    </xf>
    <xf numFmtId="0" fontId="21" fillId="0" borderId="4" xfId="1" applyFont="1" applyBorder="1" applyAlignment="1">
      <alignment horizontal="center"/>
    </xf>
    <xf numFmtId="2" fontId="20" fillId="6" borderId="1" xfId="1" applyNumberFormat="1" applyFont="1" applyFill="1" applyBorder="1" applyAlignment="1">
      <alignment horizontal="center" vertical="center"/>
    </xf>
    <xf numFmtId="2" fontId="20" fillId="6" borderId="1" xfId="1" applyNumberFormat="1" applyFont="1" applyFill="1" applyBorder="1" applyAlignment="1">
      <alignment horizontal="center" vertical="center" wrapText="1"/>
    </xf>
    <xf numFmtId="0" fontId="20" fillId="3" borderId="1" xfId="1" applyFont="1" applyFill="1" applyBorder="1" applyAlignment="1">
      <alignment horizontal="center" vertical="center" wrapText="1"/>
    </xf>
    <xf numFmtId="2" fontId="20" fillId="0" borderId="1" xfId="1" applyNumberFormat="1" applyFont="1" applyFill="1" applyBorder="1" applyAlignment="1" applyProtection="1">
      <alignment horizontal="center" vertical="center" wrapText="1"/>
      <protection locked="0"/>
    </xf>
    <xf numFmtId="2" fontId="20" fillId="7" borderId="1" xfId="1" applyNumberFormat="1" applyFont="1" applyFill="1" applyBorder="1" applyAlignment="1">
      <alignment horizontal="center" vertical="center" wrapText="1"/>
    </xf>
    <xf numFmtId="168" fontId="20" fillId="3" borderId="1" xfId="10" quotePrefix="1" applyNumberFormat="1" applyFont="1" applyFill="1" applyBorder="1" applyAlignment="1">
      <alignment horizontal="left" vertical="center"/>
    </xf>
    <xf numFmtId="2" fontId="20" fillId="0" borderId="3" xfId="1" applyNumberFormat="1" applyFont="1" applyFill="1" applyBorder="1" applyAlignment="1">
      <alignment horizontal="center" vertical="center"/>
    </xf>
    <xf numFmtId="2" fontId="20" fillId="0" borderId="4" xfId="1" applyNumberFormat="1" applyFont="1" applyFill="1" applyBorder="1" applyAlignment="1">
      <alignment horizontal="center" vertical="center"/>
    </xf>
    <xf numFmtId="2" fontId="8" fillId="8" borderId="42" xfId="8" quotePrefix="1" applyNumberFormat="1" applyFont="1" applyFill="1" applyBorder="1" applyAlignment="1">
      <alignment horizontal="center" vertical="center" wrapText="1"/>
    </xf>
    <xf numFmtId="2" fontId="8" fillId="8" borderId="43" xfId="8" applyNumberFormat="1" applyFont="1" applyFill="1" applyBorder="1" applyAlignment="1">
      <alignment horizontal="center" vertical="center" wrapText="1"/>
    </xf>
    <xf numFmtId="0" fontId="8" fillId="8" borderId="61" xfId="8" applyFont="1" applyFill="1" applyBorder="1" applyAlignment="1">
      <alignment horizontal="center" vertical="center" wrapText="1"/>
    </xf>
    <xf numFmtId="0" fontId="8" fillId="8" borderId="62" xfId="8" applyFont="1" applyFill="1" applyBorder="1" applyAlignment="1">
      <alignment horizontal="center" vertical="center" wrapText="1"/>
    </xf>
    <xf numFmtId="0" fontId="8" fillId="8" borderId="53" xfId="8" applyFont="1" applyFill="1" applyBorder="1" applyAlignment="1">
      <alignment horizontal="center" vertical="center" wrapText="1"/>
    </xf>
    <xf numFmtId="0" fontId="8" fillId="6" borderId="61" xfId="8" applyFont="1" applyFill="1" applyBorder="1" applyAlignment="1">
      <alignment horizontal="center" vertical="center" wrapText="1"/>
    </xf>
    <xf numFmtId="0" fontId="8" fillId="6" borderId="62" xfId="8" applyFont="1" applyFill="1" applyBorder="1" applyAlignment="1">
      <alignment horizontal="center" vertical="center" wrapText="1"/>
    </xf>
    <xf numFmtId="0" fontId="8" fillId="6" borderId="53" xfId="8" applyFont="1" applyFill="1" applyBorder="1" applyAlignment="1">
      <alignment horizontal="center" vertical="center" wrapText="1"/>
    </xf>
    <xf numFmtId="2" fontId="8" fillId="6" borderId="42" xfId="8" quotePrefix="1" applyNumberFormat="1" applyFont="1" applyFill="1" applyBorder="1" applyAlignment="1">
      <alignment horizontal="center" vertical="center" wrapText="1"/>
    </xf>
    <xf numFmtId="2" fontId="8" fillId="6" borderId="43" xfId="8" applyNumberFormat="1" applyFont="1" applyFill="1" applyBorder="1" applyAlignment="1">
      <alignment horizontal="center" vertical="center" wrapText="1"/>
    </xf>
    <xf numFmtId="2" fontId="8" fillId="0" borderId="21" xfId="8" applyNumberFormat="1" applyFont="1" applyFill="1" applyBorder="1" applyAlignment="1">
      <alignment horizontal="center" vertical="center" wrapText="1"/>
    </xf>
    <xf numFmtId="2" fontId="8" fillId="0" borderId="0" xfId="8" applyNumberFormat="1" applyFont="1" applyFill="1" applyBorder="1" applyAlignment="1">
      <alignment horizontal="center" vertical="center" wrapText="1"/>
    </xf>
    <xf numFmtId="2" fontId="8" fillId="3" borderId="12" xfId="8" applyNumberFormat="1" applyFont="1" applyFill="1" applyBorder="1" applyAlignment="1">
      <alignment horizontal="center" vertical="center" wrapText="1"/>
    </xf>
    <xf numFmtId="2" fontId="8" fillId="3" borderId="13" xfId="8" applyNumberFormat="1" applyFont="1" applyFill="1" applyBorder="1" applyAlignment="1">
      <alignment horizontal="center" vertical="center" wrapText="1"/>
    </xf>
  </cellXfs>
  <cellStyles count="12">
    <cellStyle name="Millares [0] 2" xfId="3" xr:uid="{00000000-0005-0000-0000-000000000000}"/>
    <cellStyle name="Millares [0] 3" xfId="11" xr:uid="{00000000-0005-0000-0000-000001000000}"/>
    <cellStyle name="Millares 2" xfId="2" xr:uid="{00000000-0005-0000-0000-000002000000}"/>
    <cellStyle name="Millares 2 2" xfId="9" xr:uid="{00000000-0005-0000-0000-000003000000}"/>
    <cellStyle name="Moneda [0]" xfId="6" builtinId="7"/>
    <cellStyle name="Moneda 2" xfId="10" xr:uid="{00000000-0005-0000-0000-000005000000}"/>
    <cellStyle name="Normal" xfId="0" builtinId="0"/>
    <cellStyle name="Normal 2" xfId="1" xr:uid="{00000000-0005-0000-0000-000007000000}"/>
    <cellStyle name="Normal 2 10 3" xfId="4" xr:uid="{00000000-0005-0000-0000-000008000000}"/>
    <cellStyle name="Normal 2 2" xfId="5" xr:uid="{00000000-0005-0000-0000-000009000000}"/>
    <cellStyle name="Normal 2 2 2" xfId="8" xr:uid="{00000000-0005-0000-0000-00000A000000}"/>
    <cellStyle name="Porcentaje"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L33"/>
  <sheetViews>
    <sheetView tabSelected="1" zoomScale="80" zoomScaleNormal="80" workbookViewId="0">
      <selection activeCell="K41" sqref="K41"/>
    </sheetView>
  </sheetViews>
  <sheetFormatPr baseColWidth="10" defaultColWidth="11.42578125" defaultRowHeight="14.25" x14ac:dyDescent="0.25"/>
  <cols>
    <col min="1" max="1" width="11.7109375" style="2" customWidth="1"/>
    <col min="2" max="2" width="43.85546875" style="2" customWidth="1"/>
    <col min="3" max="3" width="18.140625" style="2" customWidth="1"/>
    <col min="4" max="4" width="14.5703125" style="51" customWidth="1"/>
    <col min="5" max="5" width="8" style="1" customWidth="1"/>
    <col min="6" max="6" width="8.7109375" style="1" customWidth="1"/>
    <col min="7" max="7" width="20.7109375" style="2" customWidth="1"/>
    <col min="8" max="8" width="17.85546875" style="54" customWidth="1"/>
    <col min="9" max="10" width="11.42578125" style="2"/>
    <col min="11" max="11" width="21.7109375" style="2" customWidth="1"/>
    <col min="12" max="12" width="17" style="54" customWidth="1"/>
    <col min="13" max="256" width="11.42578125" style="2"/>
    <col min="257" max="257" width="11.7109375" style="2" customWidth="1"/>
    <col min="258" max="258" width="58" style="2" customWidth="1"/>
    <col min="259" max="259" width="21.42578125" style="2" customWidth="1"/>
    <col min="260" max="260" width="14.5703125" style="2" customWidth="1"/>
    <col min="261" max="261" width="5.5703125" style="2" customWidth="1"/>
    <col min="262" max="262" width="16.85546875" style="2" customWidth="1"/>
    <col min="263" max="263" width="14.42578125" style="2" bestFit="1" customWidth="1"/>
    <col min="264" max="512" width="11.42578125" style="2"/>
    <col min="513" max="513" width="11.7109375" style="2" customWidth="1"/>
    <col min="514" max="514" width="58" style="2" customWidth="1"/>
    <col min="515" max="515" width="21.42578125" style="2" customWidth="1"/>
    <col min="516" max="516" width="14.5703125" style="2" customWidth="1"/>
    <col min="517" max="517" width="5.5703125" style="2" customWidth="1"/>
    <col min="518" max="518" width="16.85546875" style="2" customWidth="1"/>
    <col min="519" max="519" width="14.42578125" style="2" bestFit="1" customWidth="1"/>
    <col min="520" max="768" width="11.42578125" style="2"/>
    <col min="769" max="769" width="11.7109375" style="2" customWidth="1"/>
    <col min="770" max="770" width="58" style="2" customWidth="1"/>
    <col min="771" max="771" width="21.42578125" style="2" customWidth="1"/>
    <col min="772" max="772" width="14.5703125" style="2" customWidth="1"/>
    <col min="773" max="773" width="5.5703125" style="2" customWidth="1"/>
    <col min="774" max="774" width="16.85546875" style="2" customWidth="1"/>
    <col min="775" max="775" width="14.42578125" style="2" bestFit="1" customWidth="1"/>
    <col min="776" max="1024" width="11.42578125" style="2"/>
    <col min="1025" max="1025" width="11.7109375" style="2" customWidth="1"/>
    <col min="1026" max="1026" width="58" style="2" customWidth="1"/>
    <col min="1027" max="1027" width="21.42578125" style="2" customWidth="1"/>
    <col min="1028" max="1028" width="14.5703125" style="2" customWidth="1"/>
    <col min="1029" max="1029" width="5.5703125" style="2" customWidth="1"/>
    <col min="1030" max="1030" width="16.85546875" style="2" customWidth="1"/>
    <col min="1031" max="1031" width="14.42578125" style="2" bestFit="1" customWidth="1"/>
    <col min="1032" max="1280" width="11.42578125" style="2"/>
    <col min="1281" max="1281" width="11.7109375" style="2" customWidth="1"/>
    <col min="1282" max="1282" width="58" style="2" customWidth="1"/>
    <col min="1283" max="1283" width="21.42578125" style="2" customWidth="1"/>
    <col min="1284" max="1284" width="14.5703125" style="2" customWidth="1"/>
    <col min="1285" max="1285" width="5.5703125" style="2" customWidth="1"/>
    <col min="1286" max="1286" width="16.85546875" style="2" customWidth="1"/>
    <col min="1287" max="1287" width="14.42578125" style="2" bestFit="1" customWidth="1"/>
    <col min="1288" max="1536" width="11.42578125" style="2"/>
    <col min="1537" max="1537" width="11.7109375" style="2" customWidth="1"/>
    <col min="1538" max="1538" width="58" style="2" customWidth="1"/>
    <col min="1539" max="1539" width="21.42578125" style="2" customWidth="1"/>
    <col min="1540" max="1540" width="14.5703125" style="2" customWidth="1"/>
    <col min="1541" max="1541" width="5.5703125" style="2" customWidth="1"/>
    <col min="1542" max="1542" width="16.85546875" style="2" customWidth="1"/>
    <col min="1543" max="1543" width="14.42578125" style="2" bestFit="1" customWidth="1"/>
    <col min="1544" max="1792" width="11.42578125" style="2"/>
    <col min="1793" max="1793" width="11.7109375" style="2" customWidth="1"/>
    <col min="1794" max="1794" width="58" style="2" customWidth="1"/>
    <col min="1795" max="1795" width="21.42578125" style="2" customWidth="1"/>
    <col min="1796" max="1796" width="14.5703125" style="2" customWidth="1"/>
    <col min="1797" max="1797" width="5.5703125" style="2" customWidth="1"/>
    <col min="1798" max="1798" width="16.85546875" style="2" customWidth="1"/>
    <col min="1799" max="1799" width="14.42578125" style="2" bestFit="1" customWidth="1"/>
    <col min="1800" max="2048" width="11.42578125" style="2"/>
    <col min="2049" max="2049" width="11.7109375" style="2" customWidth="1"/>
    <col min="2050" max="2050" width="58" style="2" customWidth="1"/>
    <col min="2051" max="2051" width="21.42578125" style="2" customWidth="1"/>
    <col min="2052" max="2052" width="14.5703125" style="2" customWidth="1"/>
    <col min="2053" max="2053" width="5.5703125" style="2" customWidth="1"/>
    <col min="2054" max="2054" width="16.85546875" style="2" customWidth="1"/>
    <col min="2055" max="2055" width="14.42578125" style="2" bestFit="1" customWidth="1"/>
    <col min="2056" max="2304" width="11.42578125" style="2"/>
    <col min="2305" max="2305" width="11.7109375" style="2" customWidth="1"/>
    <col min="2306" max="2306" width="58" style="2" customWidth="1"/>
    <col min="2307" max="2307" width="21.42578125" style="2" customWidth="1"/>
    <col min="2308" max="2308" width="14.5703125" style="2" customWidth="1"/>
    <col min="2309" max="2309" width="5.5703125" style="2" customWidth="1"/>
    <col min="2310" max="2310" width="16.85546875" style="2" customWidth="1"/>
    <col min="2311" max="2311" width="14.42578125" style="2" bestFit="1" customWidth="1"/>
    <col min="2312" max="2560" width="11.42578125" style="2"/>
    <col min="2561" max="2561" width="11.7109375" style="2" customWidth="1"/>
    <col min="2562" max="2562" width="58" style="2" customWidth="1"/>
    <col min="2563" max="2563" width="21.42578125" style="2" customWidth="1"/>
    <col min="2564" max="2564" width="14.5703125" style="2" customWidth="1"/>
    <col min="2565" max="2565" width="5.5703125" style="2" customWidth="1"/>
    <col min="2566" max="2566" width="16.85546875" style="2" customWidth="1"/>
    <col min="2567" max="2567" width="14.42578125" style="2" bestFit="1" customWidth="1"/>
    <col min="2568" max="2816" width="11.42578125" style="2"/>
    <col min="2817" max="2817" width="11.7109375" style="2" customWidth="1"/>
    <col min="2818" max="2818" width="58" style="2" customWidth="1"/>
    <col min="2819" max="2819" width="21.42578125" style="2" customWidth="1"/>
    <col min="2820" max="2820" width="14.5703125" style="2" customWidth="1"/>
    <col min="2821" max="2821" width="5.5703125" style="2" customWidth="1"/>
    <col min="2822" max="2822" width="16.85546875" style="2" customWidth="1"/>
    <col min="2823" max="2823" width="14.42578125" style="2" bestFit="1" customWidth="1"/>
    <col min="2824" max="3072" width="11.42578125" style="2"/>
    <col min="3073" max="3073" width="11.7109375" style="2" customWidth="1"/>
    <col min="3074" max="3074" width="58" style="2" customWidth="1"/>
    <col min="3075" max="3075" width="21.42578125" style="2" customWidth="1"/>
    <col min="3076" max="3076" width="14.5703125" style="2" customWidth="1"/>
    <col min="3077" max="3077" width="5.5703125" style="2" customWidth="1"/>
    <col min="3078" max="3078" width="16.85546875" style="2" customWidth="1"/>
    <col min="3079" max="3079" width="14.42578125" style="2" bestFit="1" customWidth="1"/>
    <col min="3080" max="3328" width="11.42578125" style="2"/>
    <col min="3329" max="3329" width="11.7109375" style="2" customWidth="1"/>
    <col min="3330" max="3330" width="58" style="2" customWidth="1"/>
    <col min="3331" max="3331" width="21.42578125" style="2" customWidth="1"/>
    <col min="3332" max="3332" width="14.5703125" style="2" customWidth="1"/>
    <col min="3333" max="3333" width="5.5703125" style="2" customWidth="1"/>
    <col min="3334" max="3334" width="16.85546875" style="2" customWidth="1"/>
    <col min="3335" max="3335" width="14.42578125" style="2" bestFit="1" customWidth="1"/>
    <col min="3336" max="3584" width="11.42578125" style="2"/>
    <col min="3585" max="3585" width="11.7109375" style="2" customWidth="1"/>
    <col min="3586" max="3586" width="58" style="2" customWidth="1"/>
    <col min="3587" max="3587" width="21.42578125" style="2" customWidth="1"/>
    <col min="3588" max="3588" width="14.5703125" style="2" customWidth="1"/>
    <col min="3589" max="3589" width="5.5703125" style="2" customWidth="1"/>
    <col min="3590" max="3590" width="16.85546875" style="2" customWidth="1"/>
    <col min="3591" max="3591" width="14.42578125" style="2" bestFit="1" customWidth="1"/>
    <col min="3592" max="3840" width="11.42578125" style="2"/>
    <col min="3841" max="3841" width="11.7109375" style="2" customWidth="1"/>
    <col min="3842" max="3842" width="58" style="2" customWidth="1"/>
    <col min="3843" max="3843" width="21.42578125" style="2" customWidth="1"/>
    <col min="3844" max="3844" width="14.5703125" style="2" customWidth="1"/>
    <col min="3845" max="3845" width="5.5703125" style="2" customWidth="1"/>
    <col min="3846" max="3846" width="16.85546875" style="2" customWidth="1"/>
    <col min="3847" max="3847" width="14.42578125" style="2" bestFit="1" customWidth="1"/>
    <col min="3848" max="4096" width="11.42578125" style="2"/>
    <col min="4097" max="4097" width="11.7109375" style="2" customWidth="1"/>
    <col min="4098" max="4098" width="58" style="2" customWidth="1"/>
    <col min="4099" max="4099" width="21.42578125" style="2" customWidth="1"/>
    <col min="4100" max="4100" width="14.5703125" style="2" customWidth="1"/>
    <col min="4101" max="4101" width="5.5703125" style="2" customWidth="1"/>
    <col min="4102" max="4102" width="16.85546875" style="2" customWidth="1"/>
    <col min="4103" max="4103" width="14.42578125" style="2" bestFit="1" customWidth="1"/>
    <col min="4104" max="4352" width="11.42578125" style="2"/>
    <col min="4353" max="4353" width="11.7109375" style="2" customWidth="1"/>
    <col min="4354" max="4354" width="58" style="2" customWidth="1"/>
    <col min="4355" max="4355" width="21.42578125" style="2" customWidth="1"/>
    <col min="4356" max="4356" width="14.5703125" style="2" customWidth="1"/>
    <col min="4357" max="4357" width="5.5703125" style="2" customWidth="1"/>
    <col min="4358" max="4358" width="16.85546875" style="2" customWidth="1"/>
    <col min="4359" max="4359" width="14.42578125" style="2" bestFit="1" customWidth="1"/>
    <col min="4360" max="4608" width="11.42578125" style="2"/>
    <col min="4609" max="4609" width="11.7109375" style="2" customWidth="1"/>
    <col min="4610" max="4610" width="58" style="2" customWidth="1"/>
    <col min="4611" max="4611" width="21.42578125" style="2" customWidth="1"/>
    <col min="4612" max="4612" width="14.5703125" style="2" customWidth="1"/>
    <col min="4613" max="4613" width="5.5703125" style="2" customWidth="1"/>
    <col min="4614" max="4614" width="16.85546875" style="2" customWidth="1"/>
    <col min="4615" max="4615" width="14.42578125" style="2" bestFit="1" customWidth="1"/>
    <col min="4616" max="4864" width="11.42578125" style="2"/>
    <col min="4865" max="4865" width="11.7109375" style="2" customWidth="1"/>
    <col min="4866" max="4866" width="58" style="2" customWidth="1"/>
    <col min="4867" max="4867" width="21.42578125" style="2" customWidth="1"/>
    <col min="4868" max="4868" width="14.5703125" style="2" customWidth="1"/>
    <col min="4869" max="4869" width="5.5703125" style="2" customWidth="1"/>
    <col min="4870" max="4870" width="16.85546875" style="2" customWidth="1"/>
    <col min="4871" max="4871" width="14.42578125" style="2" bestFit="1" customWidth="1"/>
    <col min="4872" max="5120" width="11.42578125" style="2"/>
    <col min="5121" max="5121" width="11.7109375" style="2" customWidth="1"/>
    <col min="5122" max="5122" width="58" style="2" customWidth="1"/>
    <col min="5123" max="5123" width="21.42578125" style="2" customWidth="1"/>
    <col min="5124" max="5124" width="14.5703125" style="2" customWidth="1"/>
    <col min="5125" max="5125" width="5.5703125" style="2" customWidth="1"/>
    <col min="5126" max="5126" width="16.85546875" style="2" customWidth="1"/>
    <col min="5127" max="5127" width="14.42578125" style="2" bestFit="1" customWidth="1"/>
    <col min="5128" max="5376" width="11.42578125" style="2"/>
    <col min="5377" max="5377" width="11.7109375" style="2" customWidth="1"/>
    <col min="5378" max="5378" width="58" style="2" customWidth="1"/>
    <col min="5379" max="5379" width="21.42578125" style="2" customWidth="1"/>
    <col min="5380" max="5380" width="14.5703125" style="2" customWidth="1"/>
    <col min="5381" max="5381" width="5.5703125" style="2" customWidth="1"/>
    <col min="5382" max="5382" width="16.85546875" style="2" customWidth="1"/>
    <col min="5383" max="5383" width="14.42578125" style="2" bestFit="1" customWidth="1"/>
    <col min="5384" max="5632" width="11.42578125" style="2"/>
    <col min="5633" max="5633" width="11.7109375" style="2" customWidth="1"/>
    <col min="5634" max="5634" width="58" style="2" customWidth="1"/>
    <col min="5635" max="5635" width="21.42578125" style="2" customWidth="1"/>
    <col min="5636" max="5636" width="14.5703125" style="2" customWidth="1"/>
    <col min="5637" max="5637" width="5.5703125" style="2" customWidth="1"/>
    <col min="5638" max="5638" width="16.85546875" style="2" customWidth="1"/>
    <col min="5639" max="5639" width="14.42578125" style="2" bestFit="1" customWidth="1"/>
    <col min="5640" max="5888" width="11.42578125" style="2"/>
    <col min="5889" max="5889" width="11.7109375" style="2" customWidth="1"/>
    <col min="5890" max="5890" width="58" style="2" customWidth="1"/>
    <col min="5891" max="5891" width="21.42578125" style="2" customWidth="1"/>
    <col min="5892" max="5892" width="14.5703125" style="2" customWidth="1"/>
    <col min="5893" max="5893" width="5.5703125" style="2" customWidth="1"/>
    <col min="5894" max="5894" width="16.85546875" style="2" customWidth="1"/>
    <col min="5895" max="5895" width="14.42578125" style="2" bestFit="1" customWidth="1"/>
    <col min="5896" max="6144" width="11.42578125" style="2"/>
    <col min="6145" max="6145" width="11.7109375" style="2" customWidth="1"/>
    <col min="6146" max="6146" width="58" style="2" customWidth="1"/>
    <col min="6147" max="6147" width="21.42578125" style="2" customWidth="1"/>
    <col min="6148" max="6148" width="14.5703125" style="2" customWidth="1"/>
    <col min="6149" max="6149" width="5.5703125" style="2" customWidth="1"/>
    <col min="6150" max="6150" width="16.85546875" style="2" customWidth="1"/>
    <col min="6151" max="6151" width="14.42578125" style="2" bestFit="1" customWidth="1"/>
    <col min="6152" max="6400" width="11.42578125" style="2"/>
    <col min="6401" max="6401" width="11.7109375" style="2" customWidth="1"/>
    <col min="6402" max="6402" width="58" style="2" customWidth="1"/>
    <col min="6403" max="6403" width="21.42578125" style="2" customWidth="1"/>
    <col min="6404" max="6404" width="14.5703125" style="2" customWidth="1"/>
    <col min="6405" max="6405" width="5.5703125" style="2" customWidth="1"/>
    <col min="6406" max="6406" width="16.85546875" style="2" customWidth="1"/>
    <col min="6407" max="6407" width="14.42578125" style="2" bestFit="1" customWidth="1"/>
    <col min="6408" max="6656" width="11.42578125" style="2"/>
    <col min="6657" max="6657" width="11.7109375" style="2" customWidth="1"/>
    <col min="6658" max="6658" width="58" style="2" customWidth="1"/>
    <col min="6659" max="6659" width="21.42578125" style="2" customWidth="1"/>
    <col min="6660" max="6660" width="14.5703125" style="2" customWidth="1"/>
    <col min="6661" max="6661" width="5.5703125" style="2" customWidth="1"/>
    <col min="6662" max="6662" width="16.85546875" style="2" customWidth="1"/>
    <col min="6663" max="6663" width="14.42578125" style="2" bestFit="1" customWidth="1"/>
    <col min="6664" max="6912" width="11.42578125" style="2"/>
    <col min="6913" max="6913" width="11.7109375" style="2" customWidth="1"/>
    <col min="6914" max="6914" width="58" style="2" customWidth="1"/>
    <col min="6915" max="6915" width="21.42578125" style="2" customWidth="1"/>
    <col min="6916" max="6916" width="14.5703125" style="2" customWidth="1"/>
    <col min="6917" max="6917" width="5.5703125" style="2" customWidth="1"/>
    <col min="6918" max="6918" width="16.85546875" style="2" customWidth="1"/>
    <col min="6919" max="6919" width="14.42578125" style="2" bestFit="1" customWidth="1"/>
    <col min="6920" max="7168" width="11.42578125" style="2"/>
    <col min="7169" max="7169" width="11.7109375" style="2" customWidth="1"/>
    <col min="7170" max="7170" width="58" style="2" customWidth="1"/>
    <col min="7171" max="7171" width="21.42578125" style="2" customWidth="1"/>
    <col min="7172" max="7172" width="14.5703125" style="2" customWidth="1"/>
    <col min="7173" max="7173" width="5.5703125" style="2" customWidth="1"/>
    <col min="7174" max="7174" width="16.85546875" style="2" customWidth="1"/>
    <col min="7175" max="7175" width="14.42578125" style="2" bestFit="1" customWidth="1"/>
    <col min="7176" max="7424" width="11.42578125" style="2"/>
    <col min="7425" max="7425" width="11.7109375" style="2" customWidth="1"/>
    <col min="7426" max="7426" width="58" style="2" customWidth="1"/>
    <col min="7427" max="7427" width="21.42578125" style="2" customWidth="1"/>
    <col min="7428" max="7428" width="14.5703125" style="2" customWidth="1"/>
    <col min="7429" max="7429" width="5.5703125" style="2" customWidth="1"/>
    <col min="7430" max="7430" width="16.85546875" style="2" customWidth="1"/>
    <col min="7431" max="7431" width="14.42578125" style="2" bestFit="1" customWidth="1"/>
    <col min="7432" max="7680" width="11.42578125" style="2"/>
    <col min="7681" max="7681" width="11.7109375" style="2" customWidth="1"/>
    <col min="7682" max="7682" width="58" style="2" customWidth="1"/>
    <col min="7683" max="7683" width="21.42578125" style="2" customWidth="1"/>
    <col min="7684" max="7684" width="14.5703125" style="2" customWidth="1"/>
    <col min="7685" max="7685" width="5.5703125" style="2" customWidth="1"/>
    <col min="7686" max="7686" width="16.85546875" style="2" customWidth="1"/>
    <col min="7687" max="7687" width="14.42578125" style="2" bestFit="1" customWidth="1"/>
    <col min="7688" max="7936" width="11.42578125" style="2"/>
    <col min="7937" max="7937" width="11.7109375" style="2" customWidth="1"/>
    <col min="7938" max="7938" width="58" style="2" customWidth="1"/>
    <col min="7939" max="7939" width="21.42578125" style="2" customWidth="1"/>
    <col min="7940" max="7940" width="14.5703125" style="2" customWidth="1"/>
    <col min="7941" max="7941" width="5.5703125" style="2" customWidth="1"/>
    <col min="7942" max="7942" width="16.85546875" style="2" customWidth="1"/>
    <col min="7943" max="7943" width="14.42578125" style="2" bestFit="1" customWidth="1"/>
    <col min="7944" max="8192" width="11.42578125" style="2"/>
    <col min="8193" max="8193" width="11.7109375" style="2" customWidth="1"/>
    <col min="8194" max="8194" width="58" style="2" customWidth="1"/>
    <col min="8195" max="8195" width="21.42578125" style="2" customWidth="1"/>
    <col min="8196" max="8196" width="14.5703125" style="2" customWidth="1"/>
    <col min="8197" max="8197" width="5.5703125" style="2" customWidth="1"/>
    <col min="8198" max="8198" width="16.85546875" style="2" customWidth="1"/>
    <col min="8199" max="8199" width="14.42578125" style="2" bestFit="1" customWidth="1"/>
    <col min="8200" max="8448" width="11.42578125" style="2"/>
    <col min="8449" max="8449" width="11.7109375" style="2" customWidth="1"/>
    <col min="8450" max="8450" width="58" style="2" customWidth="1"/>
    <col min="8451" max="8451" width="21.42578125" style="2" customWidth="1"/>
    <col min="8452" max="8452" width="14.5703125" style="2" customWidth="1"/>
    <col min="8453" max="8453" width="5.5703125" style="2" customWidth="1"/>
    <col min="8454" max="8454" width="16.85546875" style="2" customWidth="1"/>
    <col min="8455" max="8455" width="14.42578125" style="2" bestFit="1" customWidth="1"/>
    <col min="8456" max="8704" width="11.42578125" style="2"/>
    <col min="8705" max="8705" width="11.7109375" style="2" customWidth="1"/>
    <col min="8706" max="8706" width="58" style="2" customWidth="1"/>
    <col min="8707" max="8707" width="21.42578125" style="2" customWidth="1"/>
    <col min="8708" max="8708" width="14.5703125" style="2" customWidth="1"/>
    <col min="8709" max="8709" width="5.5703125" style="2" customWidth="1"/>
    <col min="8710" max="8710" width="16.85546875" style="2" customWidth="1"/>
    <col min="8711" max="8711" width="14.42578125" style="2" bestFit="1" customWidth="1"/>
    <col min="8712" max="8960" width="11.42578125" style="2"/>
    <col min="8961" max="8961" width="11.7109375" style="2" customWidth="1"/>
    <col min="8962" max="8962" width="58" style="2" customWidth="1"/>
    <col min="8963" max="8963" width="21.42578125" style="2" customWidth="1"/>
    <col min="8964" max="8964" width="14.5703125" style="2" customWidth="1"/>
    <col min="8965" max="8965" width="5.5703125" style="2" customWidth="1"/>
    <col min="8966" max="8966" width="16.85546875" style="2" customWidth="1"/>
    <col min="8967" max="8967" width="14.42578125" style="2" bestFit="1" customWidth="1"/>
    <col min="8968" max="9216" width="11.42578125" style="2"/>
    <col min="9217" max="9217" width="11.7109375" style="2" customWidth="1"/>
    <col min="9218" max="9218" width="58" style="2" customWidth="1"/>
    <col min="9219" max="9219" width="21.42578125" style="2" customWidth="1"/>
    <col min="9220" max="9220" width="14.5703125" style="2" customWidth="1"/>
    <col min="9221" max="9221" width="5.5703125" style="2" customWidth="1"/>
    <col min="9222" max="9222" width="16.85546875" style="2" customWidth="1"/>
    <col min="9223" max="9223" width="14.42578125" style="2" bestFit="1" customWidth="1"/>
    <col min="9224" max="9472" width="11.42578125" style="2"/>
    <col min="9473" max="9473" width="11.7109375" style="2" customWidth="1"/>
    <col min="9474" max="9474" width="58" style="2" customWidth="1"/>
    <col min="9475" max="9475" width="21.42578125" style="2" customWidth="1"/>
    <col min="9476" max="9476" width="14.5703125" style="2" customWidth="1"/>
    <col min="9477" max="9477" width="5.5703125" style="2" customWidth="1"/>
    <col min="9478" max="9478" width="16.85546875" style="2" customWidth="1"/>
    <col min="9479" max="9479" width="14.42578125" style="2" bestFit="1" customWidth="1"/>
    <col min="9480" max="9728" width="11.42578125" style="2"/>
    <col min="9729" max="9729" width="11.7109375" style="2" customWidth="1"/>
    <col min="9730" max="9730" width="58" style="2" customWidth="1"/>
    <col min="9731" max="9731" width="21.42578125" style="2" customWidth="1"/>
    <col min="9732" max="9732" width="14.5703125" style="2" customWidth="1"/>
    <col min="9733" max="9733" width="5.5703125" style="2" customWidth="1"/>
    <col min="9734" max="9734" width="16.85546875" style="2" customWidth="1"/>
    <col min="9735" max="9735" width="14.42578125" style="2" bestFit="1" customWidth="1"/>
    <col min="9736" max="9984" width="11.42578125" style="2"/>
    <col min="9985" max="9985" width="11.7109375" style="2" customWidth="1"/>
    <col min="9986" max="9986" width="58" style="2" customWidth="1"/>
    <col min="9987" max="9987" width="21.42578125" style="2" customWidth="1"/>
    <col min="9988" max="9988" width="14.5703125" style="2" customWidth="1"/>
    <col min="9989" max="9989" width="5.5703125" style="2" customWidth="1"/>
    <col min="9990" max="9990" width="16.85546875" style="2" customWidth="1"/>
    <col min="9991" max="9991" width="14.42578125" style="2" bestFit="1" customWidth="1"/>
    <col min="9992" max="10240" width="11.42578125" style="2"/>
    <col min="10241" max="10241" width="11.7109375" style="2" customWidth="1"/>
    <col min="10242" max="10242" width="58" style="2" customWidth="1"/>
    <col min="10243" max="10243" width="21.42578125" style="2" customWidth="1"/>
    <col min="10244" max="10244" width="14.5703125" style="2" customWidth="1"/>
    <col min="10245" max="10245" width="5.5703125" style="2" customWidth="1"/>
    <col min="10246" max="10246" width="16.85546875" style="2" customWidth="1"/>
    <col min="10247" max="10247" width="14.42578125" style="2" bestFit="1" customWidth="1"/>
    <col min="10248" max="10496" width="11.42578125" style="2"/>
    <col min="10497" max="10497" width="11.7109375" style="2" customWidth="1"/>
    <col min="10498" max="10498" width="58" style="2" customWidth="1"/>
    <col min="10499" max="10499" width="21.42578125" style="2" customWidth="1"/>
    <col min="10500" max="10500" width="14.5703125" style="2" customWidth="1"/>
    <col min="10501" max="10501" width="5.5703125" style="2" customWidth="1"/>
    <col min="10502" max="10502" width="16.85546875" style="2" customWidth="1"/>
    <col min="10503" max="10503" width="14.42578125" style="2" bestFit="1" customWidth="1"/>
    <col min="10504" max="10752" width="11.42578125" style="2"/>
    <col min="10753" max="10753" width="11.7109375" style="2" customWidth="1"/>
    <col min="10754" max="10754" width="58" style="2" customWidth="1"/>
    <col min="10755" max="10755" width="21.42578125" style="2" customWidth="1"/>
    <col min="10756" max="10756" width="14.5703125" style="2" customWidth="1"/>
    <col min="10757" max="10757" width="5.5703125" style="2" customWidth="1"/>
    <col min="10758" max="10758" width="16.85546875" style="2" customWidth="1"/>
    <col min="10759" max="10759" width="14.42578125" style="2" bestFit="1" customWidth="1"/>
    <col min="10760" max="11008" width="11.42578125" style="2"/>
    <col min="11009" max="11009" width="11.7109375" style="2" customWidth="1"/>
    <col min="11010" max="11010" width="58" style="2" customWidth="1"/>
    <col min="11011" max="11011" width="21.42578125" style="2" customWidth="1"/>
    <col min="11012" max="11012" width="14.5703125" style="2" customWidth="1"/>
    <col min="11013" max="11013" width="5.5703125" style="2" customWidth="1"/>
    <col min="11014" max="11014" width="16.85546875" style="2" customWidth="1"/>
    <col min="11015" max="11015" width="14.42578125" style="2" bestFit="1" customWidth="1"/>
    <col min="11016" max="11264" width="11.42578125" style="2"/>
    <col min="11265" max="11265" width="11.7109375" style="2" customWidth="1"/>
    <col min="11266" max="11266" width="58" style="2" customWidth="1"/>
    <col min="11267" max="11267" width="21.42578125" style="2" customWidth="1"/>
    <col min="11268" max="11268" width="14.5703125" style="2" customWidth="1"/>
    <col min="11269" max="11269" width="5.5703125" style="2" customWidth="1"/>
    <col min="11270" max="11270" width="16.85546875" style="2" customWidth="1"/>
    <col min="11271" max="11271" width="14.42578125" style="2" bestFit="1" customWidth="1"/>
    <col min="11272" max="11520" width="11.42578125" style="2"/>
    <col min="11521" max="11521" width="11.7109375" style="2" customWidth="1"/>
    <col min="11522" max="11522" width="58" style="2" customWidth="1"/>
    <col min="11523" max="11523" width="21.42578125" style="2" customWidth="1"/>
    <col min="11524" max="11524" width="14.5703125" style="2" customWidth="1"/>
    <col min="11525" max="11525" width="5.5703125" style="2" customWidth="1"/>
    <col min="11526" max="11526" width="16.85546875" style="2" customWidth="1"/>
    <col min="11527" max="11527" width="14.42578125" style="2" bestFit="1" customWidth="1"/>
    <col min="11528" max="11776" width="11.42578125" style="2"/>
    <col min="11777" max="11777" width="11.7109375" style="2" customWidth="1"/>
    <col min="11778" max="11778" width="58" style="2" customWidth="1"/>
    <col min="11779" max="11779" width="21.42578125" style="2" customWidth="1"/>
    <col min="11780" max="11780" width="14.5703125" style="2" customWidth="1"/>
    <col min="11781" max="11781" width="5.5703125" style="2" customWidth="1"/>
    <col min="11782" max="11782" width="16.85546875" style="2" customWidth="1"/>
    <col min="11783" max="11783" width="14.42578125" style="2" bestFit="1" customWidth="1"/>
    <col min="11784" max="12032" width="11.42578125" style="2"/>
    <col min="12033" max="12033" width="11.7109375" style="2" customWidth="1"/>
    <col min="12034" max="12034" width="58" style="2" customWidth="1"/>
    <col min="12035" max="12035" width="21.42578125" style="2" customWidth="1"/>
    <col min="12036" max="12036" width="14.5703125" style="2" customWidth="1"/>
    <col min="12037" max="12037" width="5.5703125" style="2" customWidth="1"/>
    <col min="12038" max="12038" width="16.85546875" style="2" customWidth="1"/>
    <col min="12039" max="12039" width="14.42578125" style="2" bestFit="1" customWidth="1"/>
    <col min="12040" max="12288" width="11.42578125" style="2"/>
    <col min="12289" max="12289" width="11.7109375" style="2" customWidth="1"/>
    <col min="12290" max="12290" width="58" style="2" customWidth="1"/>
    <col min="12291" max="12291" width="21.42578125" style="2" customWidth="1"/>
    <col min="12292" max="12292" width="14.5703125" style="2" customWidth="1"/>
    <col min="12293" max="12293" width="5.5703125" style="2" customWidth="1"/>
    <col min="12294" max="12294" width="16.85546875" style="2" customWidth="1"/>
    <col min="12295" max="12295" width="14.42578125" style="2" bestFit="1" customWidth="1"/>
    <col min="12296" max="12544" width="11.42578125" style="2"/>
    <col min="12545" max="12545" width="11.7109375" style="2" customWidth="1"/>
    <col min="12546" max="12546" width="58" style="2" customWidth="1"/>
    <col min="12547" max="12547" width="21.42578125" style="2" customWidth="1"/>
    <col min="12548" max="12548" width="14.5703125" style="2" customWidth="1"/>
    <col min="12549" max="12549" width="5.5703125" style="2" customWidth="1"/>
    <col min="12550" max="12550" width="16.85546875" style="2" customWidth="1"/>
    <col min="12551" max="12551" width="14.42578125" style="2" bestFit="1" customWidth="1"/>
    <col min="12552" max="12800" width="11.42578125" style="2"/>
    <col min="12801" max="12801" width="11.7109375" style="2" customWidth="1"/>
    <col min="12802" max="12802" width="58" style="2" customWidth="1"/>
    <col min="12803" max="12803" width="21.42578125" style="2" customWidth="1"/>
    <col min="12804" max="12804" width="14.5703125" style="2" customWidth="1"/>
    <col min="12805" max="12805" width="5.5703125" style="2" customWidth="1"/>
    <col min="12806" max="12806" width="16.85546875" style="2" customWidth="1"/>
    <col min="12807" max="12807" width="14.42578125" style="2" bestFit="1" customWidth="1"/>
    <col min="12808" max="13056" width="11.42578125" style="2"/>
    <col min="13057" max="13057" width="11.7109375" style="2" customWidth="1"/>
    <col min="13058" max="13058" width="58" style="2" customWidth="1"/>
    <col min="13059" max="13059" width="21.42578125" style="2" customWidth="1"/>
    <col min="13060" max="13060" width="14.5703125" style="2" customWidth="1"/>
    <col min="13061" max="13061" width="5.5703125" style="2" customWidth="1"/>
    <col min="13062" max="13062" width="16.85546875" style="2" customWidth="1"/>
    <col min="13063" max="13063" width="14.42578125" style="2" bestFit="1" customWidth="1"/>
    <col min="13064" max="13312" width="11.42578125" style="2"/>
    <col min="13313" max="13313" width="11.7109375" style="2" customWidth="1"/>
    <col min="13314" max="13314" width="58" style="2" customWidth="1"/>
    <col min="13315" max="13315" width="21.42578125" style="2" customWidth="1"/>
    <col min="13316" max="13316" width="14.5703125" style="2" customWidth="1"/>
    <col min="13317" max="13317" width="5.5703125" style="2" customWidth="1"/>
    <col min="13318" max="13318" width="16.85546875" style="2" customWidth="1"/>
    <col min="13319" max="13319" width="14.42578125" style="2" bestFit="1" customWidth="1"/>
    <col min="13320" max="13568" width="11.42578125" style="2"/>
    <col min="13569" max="13569" width="11.7109375" style="2" customWidth="1"/>
    <col min="13570" max="13570" width="58" style="2" customWidth="1"/>
    <col min="13571" max="13571" width="21.42578125" style="2" customWidth="1"/>
    <col min="13572" max="13572" width="14.5703125" style="2" customWidth="1"/>
    <col min="13573" max="13573" width="5.5703125" style="2" customWidth="1"/>
    <col min="13574" max="13574" width="16.85546875" style="2" customWidth="1"/>
    <col min="13575" max="13575" width="14.42578125" style="2" bestFit="1" customWidth="1"/>
    <col min="13576" max="13824" width="11.42578125" style="2"/>
    <col min="13825" max="13825" width="11.7109375" style="2" customWidth="1"/>
    <col min="13826" max="13826" width="58" style="2" customWidth="1"/>
    <col min="13827" max="13827" width="21.42578125" style="2" customWidth="1"/>
    <col min="13828" max="13828" width="14.5703125" style="2" customWidth="1"/>
    <col min="13829" max="13829" width="5.5703125" style="2" customWidth="1"/>
    <col min="13830" max="13830" width="16.85546875" style="2" customWidth="1"/>
    <col min="13831" max="13831" width="14.42578125" style="2" bestFit="1" customWidth="1"/>
    <col min="13832" max="14080" width="11.42578125" style="2"/>
    <col min="14081" max="14081" width="11.7109375" style="2" customWidth="1"/>
    <col min="14082" max="14082" width="58" style="2" customWidth="1"/>
    <col min="14083" max="14083" width="21.42578125" style="2" customWidth="1"/>
    <col min="14084" max="14084" width="14.5703125" style="2" customWidth="1"/>
    <col min="14085" max="14085" width="5.5703125" style="2" customWidth="1"/>
    <col min="14086" max="14086" width="16.85546875" style="2" customWidth="1"/>
    <col min="14087" max="14087" width="14.42578125" style="2" bestFit="1" customWidth="1"/>
    <col min="14088" max="14336" width="11.42578125" style="2"/>
    <col min="14337" max="14337" width="11.7109375" style="2" customWidth="1"/>
    <col min="14338" max="14338" width="58" style="2" customWidth="1"/>
    <col min="14339" max="14339" width="21.42578125" style="2" customWidth="1"/>
    <col min="14340" max="14340" width="14.5703125" style="2" customWidth="1"/>
    <col min="14341" max="14341" width="5.5703125" style="2" customWidth="1"/>
    <col min="14342" max="14342" width="16.85546875" style="2" customWidth="1"/>
    <col min="14343" max="14343" width="14.42578125" style="2" bestFit="1" customWidth="1"/>
    <col min="14344" max="14592" width="11.42578125" style="2"/>
    <col min="14593" max="14593" width="11.7109375" style="2" customWidth="1"/>
    <col min="14594" max="14594" width="58" style="2" customWidth="1"/>
    <col min="14595" max="14595" width="21.42578125" style="2" customWidth="1"/>
    <col min="14596" max="14596" width="14.5703125" style="2" customWidth="1"/>
    <col min="14597" max="14597" width="5.5703125" style="2" customWidth="1"/>
    <col min="14598" max="14598" width="16.85546875" style="2" customWidth="1"/>
    <col min="14599" max="14599" width="14.42578125" style="2" bestFit="1" customWidth="1"/>
    <col min="14600" max="14848" width="11.42578125" style="2"/>
    <col min="14849" max="14849" width="11.7109375" style="2" customWidth="1"/>
    <col min="14850" max="14850" width="58" style="2" customWidth="1"/>
    <col min="14851" max="14851" width="21.42578125" style="2" customWidth="1"/>
    <col min="14852" max="14852" width="14.5703125" style="2" customWidth="1"/>
    <col min="14853" max="14853" width="5.5703125" style="2" customWidth="1"/>
    <col min="14854" max="14854" width="16.85546875" style="2" customWidth="1"/>
    <col min="14855" max="14855" width="14.42578125" style="2" bestFit="1" customWidth="1"/>
    <col min="14856" max="15104" width="11.42578125" style="2"/>
    <col min="15105" max="15105" width="11.7109375" style="2" customWidth="1"/>
    <col min="15106" max="15106" width="58" style="2" customWidth="1"/>
    <col min="15107" max="15107" width="21.42578125" style="2" customWidth="1"/>
    <col min="15108" max="15108" width="14.5703125" style="2" customWidth="1"/>
    <col min="15109" max="15109" width="5.5703125" style="2" customWidth="1"/>
    <col min="15110" max="15110" width="16.85546875" style="2" customWidth="1"/>
    <col min="15111" max="15111" width="14.42578125" style="2" bestFit="1" customWidth="1"/>
    <col min="15112" max="15360" width="11.42578125" style="2"/>
    <col min="15361" max="15361" width="11.7109375" style="2" customWidth="1"/>
    <col min="15362" max="15362" width="58" style="2" customWidth="1"/>
    <col min="15363" max="15363" width="21.42578125" style="2" customWidth="1"/>
    <col min="15364" max="15364" width="14.5703125" style="2" customWidth="1"/>
    <col min="15365" max="15365" width="5.5703125" style="2" customWidth="1"/>
    <col min="15366" max="15366" width="16.85546875" style="2" customWidth="1"/>
    <col min="15367" max="15367" width="14.42578125" style="2" bestFit="1" customWidth="1"/>
    <col min="15368" max="15616" width="11.42578125" style="2"/>
    <col min="15617" max="15617" width="11.7109375" style="2" customWidth="1"/>
    <col min="15618" max="15618" width="58" style="2" customWidth="1"/>
    <col min="15619" max="15619" width="21.42578125" style="2" customWidth="1"/>
    <col min="15620" max="15620" width="14.5703125" style="2" customWidth="1"/>
    <col min="15621" max="15621" width="5.5703125" style="2" customWidth="1"/>
    <col min="15622" max="15622" width="16.85546875" style="2" customWidth="1"/>
    <col min="15623" max="15623" width="14.42578125" style="2" bestFit="1" customWidth="1"/>
    <col min="15624" max="15872" width="11.42578125" style="2"/>
    <col min="15873" max="15873" width="11.7109375" style="2" customWidth="1"/>
    <col min="15874" max="15874" width="58" style="2" customWidth="1"/>
    <col min="15875" max="15875" width="21.42578125" style="2" customWidth="1"/>
    <col min="15876" max="15876" width="14.5703125" style="2" customWidth="1"/>
    <col min="15877" max="15877" width="5.5703125" style="2" customWidth="1"/>
    <col min="15878" max="15878" width="16.85546875" style="2" customWidth="1"/>
    <col min="15879" max="15879" width="14.42578125" style="2" bestFit="1" customWidth="1"/>
    <col min="15880" max="16128" width="11.42578125" style="2"/>
    <col min="16129" max="16129" width="11.7109375" style="2" customWidth="1"/>
    <col min="16130" max="16130" width="58" style="2" customWidth="1"/>
    <col min="16131" max="16131" width="21.42578125" style="2" customWidth="1"/>
    <col min="16132" max="16132" width="14.5703125" style="2" customWidth="1"/>
    <col min="16133" max="16133" width="5.5703125" style="2" customWidth="1"/>
    <col min="16134" max="16134" width="16.85546875" style="2" customWidth="1"/>
    <col min="16135" max="16135" width="14.42578125" style="2" bestFit="1" customWidth="1"/>
    <col min="16136" max="16384" width="11.42578125" style="2"/>
  </cols>
  <sheetData>
    <row r="1" spans="1:12" ht="29.45" customHeight="1" x14ac:dyDescent="0.25">
      <c r="A1" s="124" t="s">
        <v>0</v>
      </c>
      <c r="B1" s="124"/>
      <c r="C1" s="124"/>
      <c r="D1" s="124"/>
      <c r="E1" s="109" t="s">
        <v>64</v>
      </c>
      <c r="F1" s="110"/>
      <c r="G1" s="110"/>
      <c r="H1" s="111"/>
      <c r="I1" s="112" t="s">
        <v>65</v>
      </c>
      <c r="J1" s="113"/>
      <c r="K1" s="113"/>
      <c r="L1" s="114"/>
    </row>
    <row r="2" spans="1:12" s="1" customFormat="1" ht="29.1" customHeight="1" x14ac:dyDescent="0.25">
      <c r="A2" s="141" t="s">
        <v>1</v>
      </c>
      <c r="B2" s="142"/>
      <c r="C2" s="142"/>
      <c r="D2" s="142"/>
      <c r="E2" s="115" t="s">
        <v>59</v>
      </c>
      <c r="F2" s="116"/>
      <c r="G2" s="116" t="s">
        <v>60</v>
      </c>
      <c r="H2" s="119" t="s">
        <v>61</v>
      </c>
      <c r="I2" s="117" t="s">
        <v>59</v>
      </c>
      <c r="J2" s="118"/>
      <c r="K2" s="118" t="s">
        <v>60</v>
      </c>
      <c r="L2" s="121" t="s">
        <v>61</v>
      </c>
    </row>
    <row r="3" spans="1:12" s="1" customFormat="1" ht="30" customHeight="1" x14ac:dyDescent="0.25">
      <c r="A3" s="141" t="s">
        <v>50</v>
      </c>
      <c r="B3" s="142"/>
      <c r="C3" s="142"/>
      <c r="D3" s="142"/>
      <c r="E3" s="115" t="s">
        <v>62</v>
      </c>
      <c r="F3" s="116" t="s">
        <v>63</v>
      </c>
      <c r="G3" s="116"/>
      <c r="H3" s="119"/>
      <c r="I3" s="117" t="s">
        <v>62</v>
      </c>
      <c r="J3" s="118" t="s">
        <v>63</v>
      </c>
      <c r="K3" s="118"/>
      <c r="L3" s="121"/>
    </row>
    <row r="4" spans="1:12" s="1" customFormat="1" ht="72.599999999999994" hidden="1" customHeight="1" x14ac:dyDescent="0.25">
      <c r="A4" s="125" t="s">
        <v>2</v>
      </c>
      <c r="B4" s="125"/>
      <c r="C4" s="125"/>
      <c r="D4" s="126"/>
      <c r="E4" s="115"/>
      <c r="F4" s="116"/>
      <c r="G4" s="116"/>
      <c r="H4" s="119"/>
      <c r="I4" s="117"/>
      <c r="J4" s="118"/>
      <c r="K4" s="118"/>
      <c r="L4" s="121"/>
    </row>
    <row r="5" spans="1:12" s="1" customFormat="1" ht="26.45" hidden="1" customHeight="1" x14ac:dyDescent="0.25">
      <c r="A5" s="127" t="s">
        <v>75</v>
      </c>
      <c r="B5" s="127"/>
      <c r="C5" s="127"/>
      <c r="D5" s="128"/>
      <c r="E5" s="115"/>
      <c r="F5" s="116"/>
      <c r="G5" s="116"/>
      <c r="H5" s="119"/>
      <c r="I5" s="117"/>
      <c r="J5" s="118"/>
      <c r="K5" s="118"/>
      <c r="L5" s="121"/>
    </row>
    <row r="6" spans="1:12" s="1" customFormat="1" ht="89.1" hidden="1" customHeight="1" x14ac:dyDescent="0.25">
      <c r="A6" s="132" t="s">
        <v>76</v>
      </c>
      <c r="B6" s="132"/>
      <c r="C6" s="132"/>
      <c r="D6" s="133"/>
      <c r="E6" s="115"/>
      <c r="F6" s="116"/>
      <c r="G6" s="116"/>
      <c r="H6" s="119"/>
      <c r="I6" s="117"/>
      <c r="J6" s="118"/>
      <c r="K6" s="118"/>
      <c r="L6" s="121"/>
    </row>
    <row r="7" spans="1:12" s="1" customFormat="1" ht="25.5" hidden="1" customHeight="1" x14ac:dyDescent="0.25">
      <c r="A7" s="127" t="s">
        <v>3</v>
      </c>
      <c r="B7" s="127"/>
      <c r="C7" s="127"/>
      <c r="D7" s="128"/>
      <c r="E7" s="115"/>
      <c r="F7" s="116"/>
      <c r="G7" s="116"/>
      <c r="H7" s="119"/>
      <c r="I7" s="117"/>
      <c r="J7" s="118"/>
      <c r="K7" s="118"/>
      <c r="L7" s="121"/>
    </row>
    <row r="8" spans="1:12" s="1" customFormat="1" ht="55.5" hidden="1" customHeight="1" x14ac:dyDescent="0.25">
      <c r="A8" s="132" t="s">
        <v>4</v>
      </c>
      <c r="B8" s="132"/>
      <c r="C8" s="132"/>
      <c r="D8" s="133"/>
      <c r="E8" s="115"/>
      <c r="F8" s="116"/>
      <c r="G8" s="116"/>
      <c r="H8" s="119"/>
      <c r="I8" s="117"/>
      <c r="J8" s="118"/>
      <c r="K8" s="118"/>
      <c r="L8" s="121"/>
    </row>
    <row r="9" spans="1:12" s="1" customFormat="1" ht="70.5" hidden="1" customHeight="1" x14ac:dyDescent="0.25">
      <c r="A9" s="132" t="s">
        <v>5</v>
      </c>
      <c r="B9" s="132"/>
      <c r="C9" s="132"/>
      <c r="D9" s="133"/>
      <c r="E9" s="115"/>
      <c r="F9" s="116"/>
      <c r="G9" s="116"/>
      <c r="H9" s="119"/>
      <c r="I9" s="117"/>
      <c r="J9" s="118"/>
      <c r="K9" s="118"/>
      <c r="L9" s="121"/>
    </row>
    <row r="10" spans="1:12" s="1" customFormat="1" ht="71.099999999999994" hidden="1" customHeight="1" x14ac:dyDescent="0.25">
      <c r="A10" s="132" t="s">
        <v>6</v>
      </c>
      <c r="B10" s="132"/>
      <c r="C10" s="132"/>
      <c r="D10" s="133"/>
      <c r="E10" s="115"/>
      <c r="F10" s="116"/>
      <c r="G10" s="116"/>
      <c r="H10" s="119"/>
      <c r="I10" s="117"/>
      <c r="J10" s="118"/>
      <c r="K10" s="118"/>
      <c r="L10" s="121"/>
    </row>
    <row r="11" spans="1:12" s="1" customFormat="1" ht="72.95" hidden="1" customHeight="1" x14ac:dyDescent="0.25">
      <c r="A11" s="132" t="s">
        <v>77</v>
      </c>
      <c r="B11" s="132"/>
      <c r="C11" s="132"/>
      <c r="D11" s="133"/>
      <c r="E11" s="115"/>
      <c r="F11" s="116"/>
      <c r="G11" s="116"/>
      <c r="H11" s="119"/>
      <c r="I11" s="117"/>
      <c r="J11" s="118"/>
      <c r="K11" s="118"/>
      <c r="L11" s="121"/>
    </row>
    <row r="12" spans="1:12" s="1" customFormat="1" ht="81.599999999999994" hidden="1" customHeight="1" x14ac:dyDescent="0.25">
      <c r="A12" s="132" t="s">
        <v>78</v>
      </c>
      <c r="B12" s="132"/>
      <c r="C12" s="132"/>
      <c r="D12" s="133"/>
      <c r="E12" s="115"/>
      <c r="F12" s="116"/>
      <c r="G12" s="116"/>
      <c r="H12" s="119"/>
      <c r="I12" s="117"/>
      <c r="J12" s="118"/>
      <c r="K12" s="118"/>
      <c r="L12" s="121"/>
    </row>
    <row r="13" spans="1:12" s="1" customFormat="1" ht="84.95" hidden="1" customHeight="1" x14ac:dyDescent="0.25">
      <c r="A13" s="132" t="s">
        <v>7</v>
      </c>
      <c r="B13" s="132"/>
      <c r="C13" s="132"/>
      <c r="D13" s="133"/>
      <c r="E13" s="115"/>
      <c r="F13" s="116"/>
      <c r="G13" s="116"/>
      <c r="H13" s="119"/>
      <c r="I13" s="117"/>
      <c r="J13" s="118"/>
      <c r="K13" s="118"/>
      <c r="L13" s="121"/>
    </row>
    <row r="14" spans="1:12" s="1" customFormat="1" ht="36.950000000000003" hidden="1" customHeight="1" x14ac:dyDescent="0.25">
      <c r="A14" s="127" t="s">
        <v>8</v>
      </c>
      <c r="B14" s="127"/>
      <c r="C14" s="127"/>
      <c r="D14" s="128"/>
      <c r="E14" s="115"/>
      <c r="F14" s="116"/>
      <c r="G14" s="116"/>
      <c r="H14" s="119"/>
      <c r="I14" s="117"/>
      <c r="J14" s="118"/>
      <c r="K14" s="118"/>
      <c r="L14" s="121"/>
    </row>
    <row r="15" spans="1:12" s="1" customFormat="1" ht="75.95" hidden="1" customHeight="1" x14ac:dyDescent="0.25">
      <c r="A15" s="134" t="s">
        <v>53</v>
      </c>
      <c r="B15" s="135"/>
      <c r="C15" s="135"/>
      <c r="D15" s="135"/>
      <c r="E15" s="115"/>
      <c r="F15" s="116"/>
      <c r="G15" s="116"/>
      <c r="H15" s="119"/>
      <c r="I15" s="117"/>
      <c r="J15" s="118"/>
      <c r="K15" s="118"/>
      <c r="L15" s="121"/>
    </row>
    <row r="16" spans="1:12" ht="14.1" customHeight="1" thickBot="1" x14ac:dyDescent="0.3">
      <c r="A16" s="136" t="s">
        <v>9</v>
      </c>
      <c r="B16" s="136"/>
      <c r="C16" s="136"/>
      <c r="D16" s="48" t="s">
        <v>55</v>
      </c>
      <c r="E16" s="115"/>
      <c r="F16" s="116"/>
      <c r="G16" s="116"/>
      <c r="H16" s="119"/>
      <c r="I16" s="123"/>
      <c r="J16" s="120"/>
      <c r="K16" s="120"/>
      <c r="L16" s="122"/>
    </row>
    <row r="17" spans="1:12" ht="60.6" customHeight="1" x14ac:dyDescent="0.25">
      <c r="A17" s="129" t="s">
        <v>79</v>
      </c>
      <c r="B17" s="130"/>
      <c r="C17" s="131"/>
      <c r="D17" s="147">
        <v>15</v>
      </c>
      <c r="E17" s="107" t="s">
        <v>66</v>
      </c>
      <c r="F17" s="102"/>
      <c r="G17" s="102" t="s">
        <v>103</v>
      </c>
      <c r="H17" s="87">
        <v>15</v>
      </c>
      <c r="I17" s="96" t="s">
        <v>66</v>
      </c>
      <c r="J17" s="98"/>
      <c r="K17" s="104" t="s">
        <v>72</v>
      </c>
      <c r="L17" s="87">
        <v>15</v>
      </c>
    </row>
    <row r="18" spans="1:12" ht="60.6" customHeight="1" x14ac:dyDescent="0.25">
      <c r="A18" s="133" t="s">
        <v>39</v>
      </c>
      <c r="B18" s="146"/>
      <c r="C18" s="9" t="s">
        <v>40</v>
      </c>
      <c r="D18" s="148"/>
      <c r="E18" s="107"/>
      <c r="F18" s="102"/>
      <c r="G18" s="102"/>
      <c r="H18" s="88"/>
      <c r="I18" s="107"/>
      <c r="J18" s="102"/>
      <c r="K18" s="105"/>
      <c r="L18" s="88"/>
    </row>
    <row r="19" spans="1:12" ht="60.6" customHeight="1" x14ac:dyDescent="0.25">
      <c r="A19" s="133" t="s">
        <v>41</v>
      </c>
      <c r="B19" s="146"/>
      <c r="C19" s="9" t="s">
        <v>56</v>
      </c>
      <c r="D19" s="148"/>
      <c r="E19" s="107"/>
      <c r="F19" s="102"/>
      <c r="G19" s="102"/>
      <c r="H19" s="88"/>
      <c r="I19" s="107"/>
      <c r="J19" s="102"/>
      <c r="K19" s="105"/>
      <c r="L19" s="88"/>
    </row>
    <row r="20" spans="1:12" ht="60.6" customHeight="1" x14ac:dyDescent="0.25">
      <c r="A20" s="133" t="s">
        <v>43</v>
      </c>
      <c r="B20" s="146"/>
      <c r="C20" s="9" t="s">
        <v>42</v>
      </c>
      <c r="D20" s="148"/>
      <c r="E20" s="107"/>
      <c r="F20" s="102"/>
      <c r="G20" s="102"/>
      <c r="H20" s="88"/>
      <c r="I20" s="107"/>
      <c r="J20" s="102"/>
      <c r="K20" s="105"/>
      <c r="L20" s="88"/>
    </row>
    <row r="21" spans="1:12" ht="60.6" customHeight="1" x14ac:dyDescent="0.25">
      <c r="A21" s="133" t="s">
        <v>45</v>
      </c>
      <c r="B21" s="146"/>
      <c r="C21" s="9" t="s">
        <v>44</v>
      </c>
      <c r="D21" s="148"/>
      <c r="E21" s="107"/>
      <c r="F21" s="102"/>
      <c r="G21" s="102"/>
      <c r="H21" s="88"/>
      <c r="I21" s="107"/>
      <c r="J21" s="102"/>
      <c r="K21" s="105"/>
      <c r="L21" s="88"/>
    </row>
    <row r="22" spans="1:12" ht="43.5" customHeight="1" thickBot="1" x14ac:dyDescent="0.3">
      <c r="A22" s="133" t="s">
        <v>46</v>
      </c>
      <c r="B22" s="146"/>
      <c r="C22" s="10" t="s">
        <v>54</v>
      </c>
      <c r="D22" s="149"/>
      <c r="E22" s="108"/>
      <c r="F22" s="103"/>
      <c r="G22" s="103"/>
      <c r="H22" s="88"/>
      <c r="I22" s="108"/>
      <c r="J22" s="103"/>
      <c r="K22" s="106"/>
      <c r="L22" s="88"/>
    </row>
    <row r="23" spans="1:12" ht="64.5" thickBot="1" x14ac:dyDescent="0.3">
      <c r="A23" s="143" t="s">
        <v>80</v>
      </c>
      <c r="B23" s="143"/>
      <c r="C23" s="143"/>
      <c r="D23" s="49">
        <v>10</v>
      </c>
      <c r="E23" s="11" t="s">
        <v>66</v>
      </c>
      <c r="F23" s="12"/>
      <c r="G23" s="12" t="s">
        <v>104</v>
      </c>
      <c r="H23" s="52">
        <v>10</v>
      </c>
      <c r="I23" s="11" t="s">
        <v>66</v>
      </c>
      <c r="J23" s="12"/>
      <c r="K23" s="12" t="s">
        <v>74</v>
      </c>
      <c r="L23" s="52">
        <v>10</v>
      </c>
    </row>
    <row r="24" spans="1:12" ht="22.5" customHeight="1" x14ac:dyDescent="0.25">
      <c r="A24" s="143" t="s">
        <v>51</v>
      </c>
      <c r="B24" s="143"/>
      <c r="C24" s="143"/>
      <c r="D24" s="144">
        <v>10</v>
      </c>
      <c r="E24" s="96" t="s">
        <v>66</v>
      </c>
      <c r="F24" s="98"/>
      <c r="G24" s="98" t="s">
        <v>105</v>
      </c>
      <c r="H24" s="100">
        <v>10</v>
      </c>
      <c r="I24" s="96" t="s">
        <v>66</v>
      </c>
      <c r="J24" s="98"/>
      <c r="K24" s="98" t="s">
        <v>73</v>
      </c>
      <c r="L24" s="100">
        <v>10</v>
      </c>
    </row>
    <row r="25" spans="1:12" ht="41.45" customHeight="1" thickBot="1" x14ac:dyDescent="0.3">
      <c r="A25" s="145" t="s">
        <v>52</v>
      </c>
      <c r="B25" s="145"/>
      <c r="C25" s="145"/>
      <c r="D25" s="144"/>
      <c r="E25" s="97"/>
      <c r="F25" s="99"/>
      <c r="G25" s="99"/>
      <c r="H25" s="101"/>
      <c r="I25" s="97"/>
      <c r="J25" s="99"/>
      <c r="K25" s="99"/>
      <c r="L25" s="101"/>
    </row>
    <row r="26" spans="1:12" ht="77.45" customHeight="1" x14ac:dyDescent="0.25">
      <c r="A26" s="129" t="s">
        <v>81</v>
      </c>
      <c r="B26" s="130"/>
      <c r="C26" s="131"/>
      <c r="D26" s="147">
        <v>15</v>
      </c>
      <c r="E26" s="81" t="s">
        <v>66</v>
      </c>
      <c r="F26" s="81"/>
      <c r="G26" s="81" t="s">
        <v>103</v>
      </c>
      <c r="H26" s="87">
        <v>15</v>
      </c>
      <c r="I26" s="81" t="s">
        <v>66</v>
      </c>
      <c r="J26" s="81"/>
      <c r="K26" s="84" t="s">
        <v>72</v>
      </c>
      <c r="L26" s="87">
        <v>15</v>
      </c>
    </row>
    <row r="27" spans="1:12" ht="50.45" customHeight="1" x14ac:dyDescent="0.25">
      <c r="A27" s="133" t="s">
        <v>39</v>
      </c>
      <c r="B27" s="146"/>
      <c r="C27" s="9" t="s">
        <v>40</v>
      </c>
      <c r="D27" s="148"/>
      <c r="E27" s="82"/>
      <c r="F27" s="82"/>
      <c r="G27" s="82"/>
      <c r="H27" s="88"/>
      <c r="I27" s="82"/>
      <c r="J27" s="82"/>
      <c r="K27" s="85"/>
      <c r="L27" s="88"/>
    </row>
    <row r="28" spans="1:12" ht="50.45" customHeight="1" x14ac:dyDescent="0.25">
      <c r="A28" s="133" t="s">
        <v>41</v>
      </c>
      <c r="B28" s="146"/>
      <c r="C28" s="9" t="s">
        <v>56</v>
      </c>
      <c r="D28" s="148"/>
      <c r="E28" s="82"/>
      <c r="F28" s="82"/>
      <c r="G28" s="82"/>
      <c r="H28" s="88"/>
      <c r="I28" s="82"/>
      <c r="J28" s="82"/>
      <c r="K28" s="85"/>
      <c r="L28" s="88"/>
    </row>
    <row r="29" spans="1:12" ht="50.45" customHeight="1" x14ac:dyDescent="0.25">
      <c r="A29" s="133" t="s">
        <v>43</v>
      </c>
      <c r="B29" s="146"/>
      <c r="C29" s="9" t="s">
        <v>42</v>
      </c>
      <c r="D29" s="148"/>
      <c r="E29" s="82"/>
      <c r="F29" s="82"/>
      <c r="G29" s="82"/>
      <c r="H29" s="88"/>
      <c r="I29" s="82"/>
      <c r="J29" s="82"/>
      <c r="K29" s="85"/>
      <c r="L29" s="88"/>
    </row>
    <row r="30" spans="1:12" ht="50.45" customHeight="1" x14ac:dyDescent="0.25">
      <c r="A30" s="133" t="s">
        <v>45</v>
      </c>
      <c r="B30" s="146"/>
      <c r="C30" s="9" t="s">
        <v>44</v>
      </c>
      <c r="D30" s="148"/>
      <c r="E30" s="82"/>
      <c r="F30" s="82"/>
      <c r="G30" s="82"/>
      <c r="H30" s="88"/>
      <c r="I30" s="82"/>
      <c r="J30" s="82"/>
      <c r="K30" s="85"/>
      <c r="L30" s="88"/>
    </row>
    <row r="31" spans="1:12" ht="50.45" customHeight="1" thickBot="1" x14ac:dyDescent="0.3">
      <c r="A31" s="133" t="s">
        <v>46</v>
      </c>
      <c r="B31" s="146"/>
      <c r="C31" s="10" t="s">
        <v>54</v>
      </c>
      <c r="D31" s="149"/>
      <c r="E31" s="83"/>
      <c r="F31" s="83"/>
      <c r="G31" s="83"/>
      <c r="H31" s="89"/>
      <c r="I31" s="83"/>
      <c r="J31" s="83"/>
      <c r="K31" s="86"/>
      <c r="L31" s="89"/>
    </row>
    <row r="32" spans="1:12" s="1" customFormat="1" ht="15" thickBot="1" x14ac:dyDescent="0.3">
      <c r="A32" s="137" t="s">
        <v>10</v>
      </c>
      <c r="B32" s="137"/>
      <c r="C32" s="137"/>
      <c r="D32" s="50">
        <f>SUM(D17:D31)</f>
        <v>50</v>
      </c>
      <c r="E32" s="90" t="s">
        <v>69</v>
      </c>
      <c r="F32" s="91"/>
      <c r="G32" s="92"/>
      <c r="H32" s="53">
        <f>SUM(H17:H31)</f>
        <v>50</v>
      </c>
      <c r="I32" s="93" t="s">
        <v>69</v>
      </c>
      <c r="J32" s="94"/>
      <c r="K32" s="95"/>
      <c r="L32" s="55">
        <f>SUM(L17:L31)</f>
        <v>50</v>
      </c>
    </row>
    <row r="33" spans="1:12" s="1" customFormat="1" x14ac:dyDescent="0.25">
      <c r="A33" s="138"/>
      <c r="B33" s="139"/>
      <c r="C33" s="139"/>
      <c r="D33" s="140"/>
      <c r="G33" s="2"/>
      <c r="H33" s="51"/>
      <c r="L33" s="51"/>
    </row>
  </sheetData>
  <mergeCells count="74">
    <mergeCell ref="A22:B22"/>
    <mergeCell ref="D17:D22"/>
    <mergeCell ref="A28:B28"/>
    <mergeCell ref="A29:B29"/>
    <mergeCell ref="A30:B30"/>
    <mergeCell ref="A32:C32"/>
    <mergeCell ref="A33:D33"/>
    <mergeCell ref="A2:D2"/>
    <mergeCell ref="A3:D3"/>
    <mergeCell ref="A23:C23"/>
    <mergeCell ref="A24:C24"/>
    <mergeCell ref="D24:D25"/>
    <mergeCell ref="A25:C25"/>
    <mergeCell ref="A26:C26"/>
    <mergeCell ref="A27:B27"/>
    <mergeCell ref="A31:B31"/>
    <mergeCell ref="D26:D31"/>
    <mergeCell ref="A18:B18"/>
    <mergeCell ref="A19:B19"/>
    <mergeCell ref="A20:B20"/>
    <mergeCell ref="A21:B21"/>
    <mergeCell ref="A1:D1"/>
    <mergeCell ref="A4:D4"/>
    <mergeCell ref="A5:D5"/>
    <mergeCell ref="A17:C17"/>
    <mergeCell ref="A6:D6"/>
    <mergeCell ref="A7:D7"/>
    <mergeCell ref="A8:D8"/>
    <mergeCell ref="A9:D9"/>
    <mergeCell ref="A10:D10"/>
    <mergeCell ref="A11:D11"/>
    <mergeCell ref="A12:D12"/>
    <mergeCell ref="A13:D13"/>
    <mergeCell ref="A14:D14"/>
    <mergeCell ref="A15:D15"/>
    <mergeCell ref="A16:C16"/>
    <mergeCell ref="E1:H1"/>
    <mergeCell ref="I1:L1"/>
    <mergeCell ref="E2:F2"/>
    <mergeCell ref="I2:J2"/>
    <mergeCell ref="E3:E16"/>
    <mergeCell ref="F3:F16"/>
    <mergeCell ref="G2:G16"/>
    <mergeCell ref="H2:H16"/>
    <mergeCell ref="K2:K16"/>
    <mergeCell ref="L2:L16"/>
    <mergeCell ref="I3:I16"/>
    <mergeCell ref="J3:J16"/>
    <mergeCell ref="E17:E22"/>
    <mergeCell ref="F17:F22"/>
    <mergeCell ref="G17:G22"/>
    <mergeCell ref="H17:H22"/>
    <mergeCell ref="I17:I22"/>
    <mergeCell ref="J17:J22"/>
    <mergeCell ref="K17:K22"/>
    <mergeCell ref="L17:L22"/>
    <mergeCell ref="J24:J25"/>
    <mergeCell ref="K24:K25"/>
    <mergeCell ref="L24:L25"/>
    <mergeCell ref="E24:E25"/>
    <mergeCell ref="F24:F25"/>
    <mergeCell ref="G24:G25"/>
    <mergeCell ref="H24:H25"/>
    <mergeCell ref="I24:I25"/>
    <mergeCell ref="J26:J31"/>
    <mergeCell ref="K26:K31"/>
    <mergeCell ref="L26:L31"/>
    <mergeCell ref="E32:G32"/>
    <mergeCell ref="I32:K32"/>
    <mergeCell ref="E26:E31"/>
    <mergeCell ref="F26:F31"/>
    <mergeCell ref="G26:G31"/>
    <mergeCell ref="H26:H31"/>
    <mergeCell ref="I26:I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L42"/>
  <sheetViews>
    <sheetView topLeftCell="C1" zoomScale="82" zoomScaleNormal="82" workbookViewId="0">
      <selection activeCell="K38" sqref="K38:K41"/>
    </sheetView>
  </sheetViews>
  <sheetFormatPr baseColWidth="10" defaultColWidth="10.85546875" defaultRowHeight="12.75" x14ac:dyDescent="0.2"/>
  <cols>
    <col min="1" max="1" width="14.28515625" style="4" customWidth="1"/>
    <col min="2" max="2" width="52" style="4" customWidth="1"/>
    <col min="3" max="3" width="29.85546875" style="4" customWidth="1"/>
    <col min="4" max="4" width="15.7109375" style="56" customWidth="1"/>
    <col min="5" max="5" width="11.42578125" style="3" customWidth="1"/>
    <col min="6" max="6" width="15" style="4" customWidth="1"/>
    <col min="7" max="7" width="20.140625" style="4" customWidth="1"/>
    <col min="8" max="8" width="14.140625" style="4" customWidth="1"/>
    <col min="9" max="10" width="10.85546875" style="4"/>
    <col min="11" max="11" width="17.5703125" style="4" customWidth="1"/>
    <col min="12" max="12" width="14.28515625" style="4" customWidth="1"/>
    <col min="13" max="254" width="10.85546875" style="4"/>
    <col min="255" max="255" width="14.28515625" style="4" customWidth="1"/>
    <col min="256" max="256" width="52" style="4" customWidth="1"/>
    <col min="257" max="257" width="43.85546875" style="4" customWidth="1"/>
    <col min="258" max="258" width="20.28515625" style="4" customWidth="1"/>
    <col min="259" max="260" width="10.85546875" style="4"/>
    <col min="261" max="261" width="11.42578125" style="4" customWidth="1"/>
    <col min="262" max="510" width="10.85546875" style="4"/>
    <col min="511" max="511" width="14.28515625" style="4" customWidth="1"/>
    <col min="512" max="512" width="52" style="4" customWidth="1"/>
    <col min="513" max="513" width="43.85546875" style="4" customWidth="1"/>
    <col min="514" max="514" width="20.28515625" style="4" customWidth="1"/>
    <col min="515" max="516" width="10.85546875" style="4"/>
    <col min="517" max="517" width="11.42578125" style="4" customWidth="1"/>
    <col min="518" max="766" width="10.85546875" style="4"/>
    <col min="767" max="767" width="14.28515625" style="4" customWidth="1"/>
    <col min="768" max="768" width="52" style="4" customWidth="1"/>
    <col min="769" max="769" width="43.85546875" style="4" customWidth="1"/>
    <col min="770" max="770" width="20.28515625" style="4" customWidth="1"/>
    <col min="771" max="772" width="10.85546875" style="4"/>
    <col min="773" max="773" width="11.42578125" style="4" customWidth="1"/>
    <col min="774" max="1022" width="10.85546875" style="4"/>
    <col min="1023" max="1023" width="14.28515625" style="4" customWidth="1"/>
    <col min="1024" max="1024" width="52" style="4" customWidth="1"/>
    <col min="1025" max="1025" width="43.85546875" style="4" customWidth="1"/>
    <col min="1026" max="1026" width="20.28515625" style="4" customWidth="1"/>
    <col min="1027" max="1028" width="10.85546875" style="4"/>
    <col min="1029" max="1029" width="11.42578125" style="4" customWidth="1"/>
    <col min="1030" max="1278" width="10.85546875" style="4"/>
    <col min="1279" max="1279" width="14.28515625" style="4" customWidth="1"/>
    <col min="1280" max="1280" width="52" style="4" customWidth="1"/>
    <col min="1281" max="1281" width="43.85546875" style="4" customWidth="1"/>
    <col min="1282" max="1282" width="20.28515625" style="4" customWidth="1"/>
    <col min="1283" max="1284" width="10.85546875" style="4"/>
    <col min="1285" max="1285" width="11.42578125" style="4" customWidth="1"/>
    <col min="1286" max="1534" width="10.85546875" style="4"/>
    <col min="1535" max="1535" width="14.28515625" style="4" customWidth="1"/>
    <col min="1536" max="1536" width="52" style="4" customWidth="1"/>
    <col min="1537" max="1537" width="43.85546875" style="4" customWidth="1"/>
    <col min="1538" max="1538" width="20.28515625" style="4" customWidth="1"/>
    <col min="1539" max="1540" width="10.85546875" style="4"/>
    <col min="1541" max="1541" width="11.42578125" style="4" customWidth="1"/>
    <col min="1542" max="1790" width="10.85546875" style="4"/>
    <col min="1791" max="1791" width="14.28515625" style="4" customWidth="1"/>
    <col min="1792" max="1792" width="52" style="4" customWidth="1"/>
    <col min="1793" max="1793" width="43.85546875" style="4" customWidth="1"/>
    <col min="1794" max="1794" width="20.28515625" style="4" customWidth="1"/>
    <col min="1795" max="1796" width="10.85546875" style="4"/>
    <col min="1797" max="1797" width="11.42578125" style="4" customWidth="1"/>
    <col min="1798" max="2046" width="10.85546875" style="4"/>
    <col min="2047" max="2047" width="14.28515625" style="4" customWidth="1"/>
    <col min="2048" max="2048" width="52" style="4" customWidth="1"/>
    <col min="2049" max="2049" width="43.85546875" style="4" customWidth="1"/>
    <col min="2050" max="2050" width="20.28515625" style="4" customWidth="1"/>
    <col min="2051" max="2052" width="10.85546875" style="4"/>
    <col min="2053" max="2053" width="11.42578125" style="4" customWidth="1"/>
    <col min="2054" max="2302" width="10.85546875" style="4"/>
    <col min="2303" max="2303" width="14.28515625" style="4" customWidth="1"/>
    <col min="2304" max="2304" width="52" style="4" customWidth="1"/>
    <col min="2305" max="2305" width="43.85546875" style="4" customWidth="1"/>
    <col min="2306" max="2306" width="20.28515625" style="4" customWidth="1"/>
    <col min="2307" max="2308" width="10.85546875" style="4"/>
    <col min="2309" max="2309" width="11.42578125" style="4" customWidth="1"/>
    <col min="2310" max="2558" width="10.85546875" style="4"/>
    <col min="2559" max="2559" width="14.28515625" style="4" customWidth="1"/>
    <col min="2560" max="2560" width="52" style="4" customWidth="1"/>
    <col min="2561" max="2561" width="43.85546875" style="4" customWidth="1"/>
    <col min="2562" max="2562" width="20.28515625" style="4" customWidth="1"/>
    <col min="2563" max="2564" width="10.85546875" style="4"/>
    <col min="2565" max="2565" width="11.42578125" style="4" customWidth="1"/>
    <col min="2566" max="2814" width="10.85546875" style="4"/>
    <col min="2815" max="2815" width="14.28515625" style="4" customWidth="1"/>
    <col min="2816" max="2816" width="52" style="4" customWidth="1"/>
    <col min="2817" max="2817" width="43.85546875" style="4" customWidth="1"/>
    <col min="2818" max="2818" width="20.28515625" style="4" customWidth="1"/>
    <col min="2819" max="2820" width="10.85546875" style="4"/>
    <col min="2821" max="2821" width="11.42578125" style="4" customWidth="1"/>
    <col min="2822" max="3070" width="10.85546875" style="4"/>
    <col min="3071" max="3071" width="14.28515625" style="4" customWidth="1"/>
    <col min="3072" max="3072" width="52" style="4" customWidth="1"/>
    <col min="3073" max="3073" width="43.85546875" style="4" customWidth="1"/>
    <col min="3074" max="3074" width="20.28515625" style="4" customWidth="1"/>
    <col min="3075" max="3076" width="10.85546875" style="4"/>
    <col min="3077" max="3077" width="11.42578125" style="4" customWidth="1"/>
    <col min="3078" max="3326" width="10.85546875" style="4"/>
    <col min="3327" max="3327" width="14.28515625" style="4" customWidth="1"/>
    <col min="3328" max="3328" width="52" style="4" customWidth="1"/>
    <col min="3329" max="3329" width="43.85546875" style="4" customWidth="1"/>
    <col min="3330" max="3330" width="20.28515625" style="4" customWidth="1"/>
    <col min="3331" max="3332" width="10.85546875" style="4"/>
    <col min="3333" max="3333" width="11.42578125" style="4" customWidth="1"/>
    <col min="3334" max="3582" width="10.85546875" style="4"/>
    <col min="3583" max="3583" width="14.28515625" style="4" customWidth="1"/>
    <col min="3584" max="3584" width="52" style="4" customWidth="1"/>
    <col min="3585" max="3585" width="43.85546875" style="4" customWidth="1"/>
    <col min="3586" max="3586" width="20.28515625" style="4" customWidth="1"/>
    <col min="3587" max="3588" width="10.85546875" style="4"/>
    <col min="3589" max="3589" width="11.42578125" style="4" customWidth="1"/>
    <col min="3590" max="3838" width="10.85546875" style="4"/>
    <col min="3839" max="3839" width="14.28515625" style="4" customWidth="1"/>
    <col min="3840" max="3840" width="52" style="4" customWidth="1"/>
    <col min="3841" max="3841" width="43.85546875" style="4" customWidth="1"/>
    <col min="3842" max="3842" width="20.28515625" style="4" customWidth="1"/>
    <col min="3843" max="3844" width="10.85546875" style="4"/>
    <col min="3845" max="3845" width="11.42578125" style="4" customWidth="1"/>
    <col min="3846" max="4094" width="10.85546875" style="4"/>
    <col min="4095" max="4095" width="14.28515625" style="4" customWidth="1"/>
    <col min="4096" max="4096" width="52" style="4" customWidth="1"/>
    <col min="4097" max="4097" width="43.85546875" style="4" customWidth="1"/>
    <col min="4098" max="4098" width="20.28515625" style="4" customWidth="1"/>
    <col min="4099" max="4100" width="10.85546875" style="4"/>
    <col min="4101" max="4101" width="11.42578125" style="4" customWidth="1"/>
    <col min="4102" max="4350" width="10.85546875" style="4"/>
    <col min="4351" max="4351" width="14.28515625" style="4" customWidth="1"/>
    <col min="4352" max="4352" width="52" style="4" customWidth="1"/>
    <col min="4353" max="4353" width="43.85546875" style="4" customWidth="1"/>
    <col min="4354" max="4354" width="20.28515625" style="4" customWidth="1"/>
    <col min="4355" max="4356" width="10.85546875" style="4"/>
    <col min="4357" max="4357" width="11.42578125" style="4" customWidth="1"/>
    <col min="4358" max="4606" width="10.85546875" style="4"/>
    <col min="4607" max="4607" width="14.28515625" style="4" customWidth="1"/>
    <col min="4608" max="4608" width="52" style="4" customWidth="1"/>
    <col min="4609" max="4609" width="43.85546875" style="4" customWidth="1"/>
    <col min="4610" max="4610" width="20.28515625" style="4" customWidth="1"/>
    <col min="4611" max="4612" width="10.85546875" style="4"/>
    <col min="4613" max="4613" width="11.42578125" style="4" customWidth="1"/>
    <col min="4614" max="4862" width="10.85546875" style="4"/>
    <col min="4863" max="4863" width="14.28515625" style="4" customWidth="1"/>
    <col min="4864" max="4864" width="52" style="4" customWidth="1"/>
    <col min="4865" max="4865" width="43.85546875" style="4" customWidth="1"/>
    <col min="4866" max="4866" width="20.28515625" style="4" customWidth="1"/>
    <col min="4867" max="4868" width="10.85546875" style="4"/>
    <col min="4869" max="4869" width="11.42578125" style="4" customWidth="1"/>
    <col min="4870" max="5118" width="10.85546875" style="4"/>
    <col min="5119" max="5119" width="14.28515625" style="4" customWidth="1"/>
    <col min="5120" max="5120" width="52" style="4" customWidth="1"/>
    <col min="5121" max="5121" width="43.85546875" style="4" customWidth="1"/>
    <col min="5122" max="5122" width="20.28515625" style="4" customWidth="1"/>
    <col min="5123" max="5124" width="10.85546875" style="4"/>
    <col min="5125" max="5125" width="11.42578125" style="4" customWidth="1"/>
    <col min="5126" max="5374" width="10.85546875" style="4"/>
    <col min="5375" max="5375" width="14.28515625" style="4" customWidth="1"/>
    <col min="5376" max="5376" width="52" style="4" customWidth="1"/>
    <col min="5377" max="5377" width="43.85546875" style="4" customWidth="1"/>
    <col min="5378" max="5378" width="20.28515625" style="4" customWidth="1"/>
    <col min="5379" max="5380" width="10.85546875" style="4"/>
    <col min="5381" max="5381" width="11.42578125" style="4" customWidth="1"/>
    <col min="5382" max="5630" width="10.85546875" style="4"/>
    <col min="5631" max="5631" width="14.28515625" style="4" customWidth="1"/>
    <col min="5632" max="5632" width="52" style="4" customWidth="1"/>
    <col min="5633" max="5633" width="43.85546875" style="4" customWidth="1"/>
    <col min="5634" max="5634" width="20.28515625" style="4" customWidth="1"/>
    <col min="5635" max="5636" width="10.85546875" style="4"/>
    <col min="5637" max="5637" width="11.42578125" style="4" customWidth="1"/>
    <col min="5638" max="5886" width="10.85546875" style="4"/>
    <col min="5887" max="5887" width="14.28515625" style="4" customWidth="1"/>
    <col min="5888" max="5888" width="52" style="4" customWidth="1"/>
    <col min="5889" max="5889" width="43.85546875" style="4" customWidth="1"/>
    <col min="5890" max="5890" width="20.28515625" style="4" customWidth="1"/>
    <col min="5891" max="5892" width="10.85546875" style="4"/>
    <col min="5893" max="5893" width="11.42578125" style="4" customWidth="1"/>
    <col min="5894" max="6142" width="10.85546875" style="4"/>
    <col min="6143" max="6143" width="14.28515625" style="4" customWidth="1"/>
    <col min="6144" max="6144" width="52" style="4" customWidth="1"/>
    <col min="6145" max="6145" width="43.85546875" style="4" customWidth="1"/>
    <col min="6146" max="6146" width="20.28515625" style="4" customWidth="1"/>
    <col min="6147" max="6148" width="10.85546875" style="4"/>
    <col min="6149" max="6149" width="11.42578125" style="4" customWidth="1"/>
    <col min="6150" max="6398" width="10.85546875" style="4"/>
    <col min="6399" max="6399" width="14.28515625" style="4" customWidth="1"/>
    <col min="6400" max="6400" width="52" style="4" customWidth="1"/>
    <col min="6401" max="6401" width="43.85546875" style="4" customWidth="1"/>
    <col min="6402" max="6402" width="20.28515625" style="4" customWidth="1"/>
    <col min="6403" max="6404" width="10.85546875" style="4"/>
    <col min="6405" max="6405" width="11.42578125" style="4" customWidth="1"/>
    <col min="6406" max="6654" width="10.85546875" style="4"/>
    <col min="6655" max="6655" width="14.28515625" style="4" customWidth="1"/>
    <col min="6656" max="6656" width="52" style="4" customWidth="1"/>
    <col min="6657" max="6657" width="43.85546875" style="4" customWidth="1"/>
    <col min="6658" max="6658" width="20.28515625" style="4" customWidth="1"/>
    <col min="6659" max="6660" width="10.85546875" style="4"/>
    <col min="6661" max="6661" width="11.42578125" style="4" customWidth="1"/>
    <col min="6662" max="6910" width="10.85546875" style="4"/>
    <col min="6911" max="6911" width="14.28515625" style="4" customWidth="1"/>
    <col min="6912" max="6912" width="52" style="4" customWidth="1"/>
    <col min="6913" max="6913" width="43.85546875" style="4" customWidth="1"/>
    <col min="6914" max="6914" width="20.28515625" style="4" customWidth="1"/>
    <col min="6915" max="6916" width="10.85546875" style="4"/>
    <col min="6917" max="6917" width="11.42578125" style="4" customWidth="1"/>
    <col min="6918" max="7166" width="10.85546875" style="4"/>
    <col min="7167" max="7167" width="14.28515625" style="4" customWidth="1"/>
    <col min="7168" max="7168" width="52" style="4" customWidth="1"/>
    <col min="7169" max="7169" width="43.85546875" style="4" customWidth="1"/>
    <col min="7170" max="7170" width="20.28515625" style="4" customWidth="1"/>
    <col min="7171" max="7172" width="10.85546875" style="4"/>
    <col min="7173" max="7173" width="11.42578125" style="4" customWidth="1"/>
    <col min="7174" max="7422" width="10.85546875" style="4"/>
    <col min="7423" max="7423" width="14.28515625" style="4" customWidth="1"/>
    <col min="7424" max="7424" width="52" style="4" customWidth="1"/>
    <col min="7425" max="7425" width="43.85546875" style="4" customWidth="1"/>
    <col min="7426" max="7426" width="20.28515625" style="4" customWidth="1"/>
    <col min="7427" max="7428" width="10.85546875" style="4"/>
    <col min="7429" max="7429" width="11.42578125" style="4" customWidth="1"/>
    <col min="7430" max="7678" width="10.85546875" style="4"/>
    <col min="7679" max="7679" width="14.28515625" style="4" customWidth="1"/>
    <col min="7680" max="7680" width="52" style="4" customWidth="1"/>
    <col min="7681" max="7681" width="43.85546875" style="4" customWidth="1"/>
    <col min="7682" max="7682" width="20.28515625" style="4" customWidth="1"/>
    <col min="7683" max="7684" width="10.85546875" style="4"/>
    <col min="7685" max="7685" width="11.42578125" style="4" customWidth="1"/>
    <col min="7686" max="7934" width="10.85546875" style="4"/>
    <col min="7935" max="7935" width="14.28515625" style="4" customWidth="1"/>
    <col min="7936" max="7936" width="52" style="4" customWidth="1"/>
    <col min="7937" max="7937" width="43.85546875" style="4" customWidth="1"/>
    <col min="7938" max="7938" width="20.28515625" style="4" customWidth="1"/>
    <col min="7939" max="7940" width="10.85546875" style="4"/>
    <col min="7941" max="7941" width="11.42578125" style="4" customWidth="1"/>
    <col min="7942" max="8190" width="10.85546875" style="4"/>
    <col min="8191" max="8191" width="14.28515625" style="4" customWidth="1"/>
    <col min="8192" max="8192" width="52" style="4" customWidth="1"/>
    <col min="8193" max="8193" width="43.85546875" style="4" customWidth="1"/>
    <col min="8194" max="8194" width="20.28515625" style="4" customWidth="1"/>
    <col min="8195" max="8196" width="10.85546875" style="4"/>
    <col min="8197" max="8197" width="11.42578125" style="4" customWidth="1"/>
    <col min="8198" max="8446" width="10.85546875" style="4"/>
    <col min="8447" max="8447" width="14.28515625" style="4" customWidth="1"/>
    <col min="8448" max="8448" width="52" style="4" customWidth="1"/>
    <col min="8449" max="8449" width="43.85546875" style="4" customWidth="1"/>
    <col min="8450" max="8450" width="20.28515625" style="4" customWidth="1"/>
    <col min="8451" max="8452" width="10.85546875" style="4"/>
    <col min="8453" max="8453" width="11.42578125" style="4" customWidth="1"/>
    <col min="8454" max="8702" width="10.85546875" style="4"/>
    <col min="8703" max="8703" width="14.28515625" style="4" customWidth="1"/>
    <col min="8704" max="8704" width="52" style="4" customWidth="1"/>
    <col min="8705" max="8705" width="43.85546875" style="4" customWidth="1"/>
    <col min="8706" max="8706" width="20.28515625" style="4" customWidth="1"/>
    <col min="8707" max="8708" width="10.85546875" style="4"/>
    <col min="8709" max="8709" width="11.42578125" style="4" customWidth="1"/>
    <col min="8710" max="8958" width="10.85546875" style="4"/>
    <col min="8959" max="8959" width="14.28515625" style="4" customWidth="1"/>
    <col min="8960" max="8960" width="52" style="4" customWidth="1"/>
    <col min="8961" max="8961" width="43.85546875" style="4" customWidth="1"/>
    <col min="8962" max="8962" width="20.28515625" style="4" customWidth="1"/>
    <col min="8963" max="8964" width="10.85546875" style="4"/>
    <col min="8965" max="8965" width="11.42578125" style="4" customWidth="1"/>
    <col min="8966" max="9214" width="10.85546875" style="4"/>
    <col min="9215" max="9215" width="14.28515625" style="4" customWidth="1"/>
    <col min="9216" max="9216" width="52" style="4" customWidth="1"/>
    <col min="9217" max="9217" width="43.85546875" style="4" customWidth="1"/>
    <col min="9218" max="9218" width="20.28515625" style="4" customWidth="1"/>
    <col min="9219" max="9220" width="10.85546875" style="4"/>
    <col min="9221" max="9221" width="11.42578125" style="4" customWidth="1"/>
    <col min="9222" max="9470" width="10.85546875" style="4"/>
    <col min="9471" max="9471" width="14.28515625" style="4" customWidth="1"/>
    <col min="9472" max="9472" width="52" style="4" customWidth="1"/>
    <col min="9473" max="9473" width="43.85546875" style="4" customWidth="1"/>
    <col min="9474" max="9474" width="20.28515625" style="4" customWidth="1"/>
    <col min="9475" max="9476" width="10.85546875" style="4"/>
    <col min="9477" max="9477" width="11.42578125" style="4" customWidth="1"/>
    <col min="9478" max="9726" width="10.85546875" style="4"/>
    <col min="9727" max="9727" width="14.28515625" style="4" customWidth="1"/>
    <col min="9728" max="9728" width="52" style="4" customWidth="1"/>
    <col min="9729" max="9729" width="43.85546875" style="4" customWidth="1"/>
    <col min="9730" max="9730" width="20.28515625" style="4" customWidth="1"/>
    <col min="9731" max="9732" width="10.85546875" style="4"/>
    <col min="9733" max="9733" width="11.42578125" style="4" customWidth="1"/>
    <col min="9734" max="9982" width="10.85546875" style="4"/>
    <col min="9983" max="9983" width="14.28515625" style="4" customWidth="1"/>
    <col min="9984" max="9984" width="52" style="4" customWidth="1"/>
    <col min="9985" max="9985" width="43.85546875" style="4" customWidth="1"/>
    <col min="9986" max="9986" width="20.28515625" style="4" customWidth="1"/>
    <col min="9987" max="9988" width="10.85546875" style="4"/>
    <col min="9989" max="9989" width="11.42578125" style="4" customWidth="1"/>
    <col min="9990" max="10238" width="10.85546875" style="4"/>
    <col min="10239" max="10239" width="14.28515625" style="4" customWidth="1"/>
    <col min="10240" max="10240" width="52" style="4" customWidth="1"/>
    <col min="10241" max="10241" width="43.85546875" style="4" customWidth="1"/>
    <col min="10242" max="10242" width="20.28515625" style="4" customWidth="1"/>
    <col min="10243" max="10244" width="10.85546875" style="4"/>
    <col min="10245" max="10245" width="11.42578125" style="4" customWidth="1"/>
    <col min="10246" max="10494" width="10.85546875" style="4"/>
    <col min="10495" max="10495" width="14.28515625" style="4" customWidth="1"/>
    <col min="10496" max="10496" width="52" style="4" customWidth="1"/>
    <col min="10497" max="10497" width="43.85546875" style="4" customWidth="1"/>
    <col min="10498" max="10498" width="20.28515625" style="4" customWidth="1"/>
    <col min="10499" max="10500" width="10.85546875" style="4"/>
    <col min="10501" max="10501" width="11.42578125" style="4" customWidth="1"/>
    <col min="10502" max="10750" width="10.85546875" style="4"/>
    <col min="10751" max="10751" width="14.28515625" style="4" customWidth="1"/>
    <col min="10752" max="10752" width="52" style="4" customWidth="1"/>
    <col min="10753" max="10753" width="43.85546875" style="4" customWidth="1"/>
    <col min="10754" max="10754" width="20.28515625" style="4" customWidth="1"/>
    <col min="10755" max="10756" width="10.85546875" style="4"/>
    <col min="10757" max="10757" width="11.42578125" style="4" customWidth="1"/>
    <col min="10758" max="11006" width="10.85546875" style="4"/>
    <col min="11007" max="11007" width="14.28515625" style="4" customWidth="1"/>
    <col min="11008" max="11008" width="52" style="4" customWidth="1"/>
    <col min="11009" max="11009" width="43.85546875" style="4" customWidth="1"/>
    <col min="11010" max="11010" width="20.28515625" style="4" customWidth="1"/>
    <col min="11011" max="11012" width="10.85546875" style="4"/>
    <col min="11013" max="11013" width="11.42578125" style="4" customWidth="1"/>
    <col min="11014" max="11262" width="10.85546875" style="4"/>
    <col min="11263" max="11263" width="14.28515625" style="4" customWidth="1"/>
    <col min="11264" max="11264" width="52" style="4" customWidth="1"/>
    <col min="11265" max="11265" width="43.85546875" style="4" customWidth="1"/>
    <col min="11266" max="11266" width="20.28515625" style="4" customWidth="1"/>
    <col min="11267" max="11268" width="10.85546875" style="4"/>
    <col min="11269" max="11269" width="11.42578125" style="4" customWidth="1"/>
    <col min="11270" max="11518" width="10.85546875" style="4"/>
    <col min="11519" max="11519" width="14.28515625" style="4" customWidth="1"/>
    <col min="11520" max="11520" width="52" style="4" customWidth="1"/>
    <col min="11521" max="11521" width="43.85546875" style="4" customWidth="1"/>
    <col min="11522" max="11522" width="20.28515625" style="4" customWidth="1"/>
    <col min="11523" max="11524" width="10.85546875" style="4"/>
    <col min="11525" max="11525" width="11.42578125" style="4" customWidth="1"/>
    <col min="11526" max="11774" width="10.85546875" style="4"/>
    <col min="11775" max="11775" width="14.28515625" style="4" customWidth="1"/>
    <col min="11776" max="11776" width="52" style="4" customWidth="1"/>
    <col min="11777" max="11777" width="43.85546875" style="4" customWidth="1"/>
    <col min="11778" max="11778" width="20.28515625" style="4" customWidth="1"/>
    <col min="11779" max="11780" width="10.85546875" style="4"/>
    <col min="11781" max="11781" width="11.42578125" style="4" customWidth="1"/>
    <col min="11782" max="12030" width="10.85546875" style="4"/>
    <col min="12031" max="12031" width="14.28515625" style="4" customWidth="1"/>
    <col min="12032" max="12032" width="52" style="4" customWidth="1"/>
    <col min="12033" max="12033" width="43.85546875" style="4" customWidth="1"/>
    <col min="12034" max="12034" width="20.28515625" style="4" customWidth="1"/>
    <col min="12035" max="12036" width="10.85546875" style="4"/>
    <col min="12037" max="12037" width="11.42578125" style="4" customWidth="1"/>
    <col min="12038" max="12286" width="10.85546875" style="4"/>
    <col min="12287" max="12287" width="14.28515625" style="4" customWidth="1"/>
    <col min="12288" max="12288" width="52" style="4" customWidth="1"/>
    <col min="12289" max="12289" width="43.85546875" style="4" customWidth="1"/>
    <col min="12290" max="12290" width="20.28515625" style="4" customWidth="1"/>
    <col min="12291" max="12292" width="10.85546875" style="4"/>
    <col min="12293" max="12293" width="11.42578125" style="4" customWidth="1"/>
    <col min="12294" max="12542" width="10.85546875" style="4"/>
    <col min="12543" max="12543" width="14.28515625" style="4" customWidth="1"/>
    <col min="12544" max="12544" width="52" style="4" customWidth="1"/>
    <col min="12545" max="12545" width="43.85546875" style="4" customWidth="1"/>
    <col min="12546" max="12546" width="20.28515625" style="4" customWidth="1"/>
    <col min="12547" max="12548" width="10.85546875" style="4"/>
    <col min="12549" max="12549" width="11.42578125" style="4" customWidth="1"/>
    <col min="12550" max="12798" width="10.85546875" style="4"/>
    <col min="12799" max="12799" width="14.28515625" style="4" customWidth="1"/>
    <col min="12800" max="12800" width="52" style="4" customWidth="1"/>
    <col min="12801" max="12801" width="43.85546875" style="4" customWidth="1"/>
    <col min="12802" max="12802" width="20.28515625" style="4" customWidth="1"/>
    <col min="12803" max="12804" width="10.85546875" style="4"/>
    <col min="12805" max="12805" width="11.42578125" style="4" customWidth="1"/>
    <col min="12806" max="13054" width="10.85546875" style="4"/>
    <col min="13055" max="13055" width="14.28515625" style="4" customWidth="1"/>
    <col min="13056" max="13056" width="52" style="4" customWidth="1"/>
    <col min="13057" max="13057" width="43.85546875" style="4" customWidth="1"/>
    <col min="13058" max="13058" width="20.28515625" style="4" customWidth="1"/>
    <col min="13059" max="13060" width="10.85546875" style="4"/>
    <col min="13061" max="13061" width="11.42578125" style="4" customWidth="1"/>
    <col min="13062" max="13310" width="10.85546875" style="4"/>
    <col min="13311" max="13311" width="14.28515625" style="4" customWidth="1"/>
    <col min="13312" max="13312" width="52" style="4" customWidth="1"/>
    <col min="13313" max="13313" width="43.85546875" style="4" customWidth="1"/>
    <col min="13314" max="13314" width="20.28515625" style="4" customWidth="1"/>
    <col min="13315" max="13316" width="10.85546875" style="4"/>
    <col min="13317" max="13317" width="11.42578125" style="4" customWidth="1"/>
    <col min="13318" max="13566" width="10.85546875" style="4"/>
    <col min="13567" max="13567" width="14.28515625" style="4" customWidth="1"/>
    <col min="13568" max="13568" width="52" style="4" customWidth="1"/>
    <col min="13569" max="13569" width="43.85546875" style="4" customWidth="1"/>
    <col min="13570" max="13570" width="20.28515625" style="4" customWidth="1"/>
    <col min="13571" max="13572" width="10.85546875" style="4"/>
    <col min="13573" max="13573" width="11.42578125" style="4" customWidth="1"/>
    <col min="13574" max="13822" width="10.85546875" style="4"/>
    <col min="13823" max="13823" width="14.28515625" style="4" customWidth="1"/>
    <col min="13824" max="13824" width="52" style="4" customWidth="1"/>
    <col min="13825" max="13825" width="43.85546875" style="4" customWidth="1"/>
    <col min="13826" max="13826" width="20.28515625" style="4" customWidth="1"/>
    <col min="13827" max="13828" width="10.85546875" style="4"/>
    <col min="13829" max="13829" width="11.42578125" style="4" customWidth="1"/>
    <col min="13830" max="14078" width="10.85546875" style="4"/>
    <col min="14079" max="14079" width="14.28515625" style="4" customWidth="1"/>
    <col min="14080" max="14080" width="52" style="4" customWidth="1"/>
    <col min="14081" max="14081" width="43.85546875" style="4" customWidth="1"/>
    <col min="14082" max="14082" width="20.28515625" style="4" customWidth="1"/>
    <col min="14083" max="14084" width="10.85546875" style="4"/>
    <col min="14085" max="14085" width="11.42578125" style="4" customWidth="1"/>
    <col min="14086" max="14334" width="10.85546875" style="4"/>
    <col min="14335" max="14335" width="14.28515625" style="4" customWidth="1"/>
    <col min="14336" max="14336" width="52" style="4" customWidth="1"/>
    <col min="14337" max="14337" width="43.85546875" style="4" customWidth="1"/>
    <col min="14338" max="14338" width="20.28515625" style="4" customWidth="1"/>
    <col min="14339" max="14340" width="10.85546875" style="4"/>
    <col min="14341" max="14341" width="11.42578125" style="4" customWidth="1"/>
    <col min="14342" max="14590" width="10.85546875" style="4"/>
    <col min="14591" max="14591" width="14.28515625" style="4" customWidth="1"/>
    <col min="14592" max="14592" width="52" style="4" customWidth="1"/>
    <col min="14593" max="14593" width="43.85546875" style="4" customWidth="1"/>
    <col min="14594" max="14594" width="20.28515625" style="4" customWidth="1"/>
    <col min="14595" max="14596" width="10.85546875" style="4"/>
    <col min="14597" max="14597" width="11.42578125" style="4" customWidth="1"/>
    <col min="14598" max="14846" width="10.85546875" style="4"/>
    <col min="14847" max="14847" width="14.28515625" style="4" customWidth="1"/>
    <col min="14848" max="14848" width="52" style="4" customWidth="1"/>
    <col min="14849" max="14849" width="43.85546875" style="4" customWidth="1"/>
    <col min="14850" max="14850" width="20.28515625" style="4" customWidth="1"/>
    <col min="14851" max="14852" width="10.85546875" style="4"/>
    <col min="14853" max="14853" width="11.42578125" style="4" customWidth="1"/>
    <col min="14854" max="15102" width="10.85546875" style="4"/>
    <col min="15103" max="15103" width="14.28515625" style="4" customWidth="1"/>
    <col min="15104" max="15104" width="52" style="4" customWidth="1"/>
    <col min="15105" max="15105" width="43.85546875" style="4" customWidth="1"/>
    <col min="15106" max="15106" width="20.28515625" style="4" customWidth="1"/>
    <col min="15107" max="15108" width="10.85546875" style="4"/>
    <col min="15109" max="15109" width="11.42578125" style="4" customWidth="1"/>
    <col min="15110" max="15358" width="10.85546875" style="4"/>
    <col min="15359" max="15359" width="14.28515625" style="4" customWidth="1"/>
    <col min="15360" max="15360" width="52" style="4" customWidth="1"/>
    <col min="15361" max="15361" width="43.85546875" style="4" customWidth="1"/>
    <col min="15362" max="15362" width="20.28515625" style="4" customWidth="1"/>
    <col min="15363" max="15364" width="10.85546875" style="4"/>
    <col min="15365" max="15365" width="11.42578125" style="4" customWidth="1"/>
    <col min="15366" max="15614" width="10.85546875" style="4"/>
    <col min="15615" max="15615" width="14.28515625" style="4" customWidth="1"/>
    <col min="15616" max="15616" width="52" style="4" customWidth="1"/>
    <col min="15617" max="15617" width="43.85546875" style="4" customWidth="1"/>
    <col min="15618" max="15618" width="20.28515625" style="4" customWidth="1"/>
    <col min="15619" max="15620" width="10.85546875" style="4"/>
    <col min="15621" max="15621" width="11.42578125" style="4" customWidth="1"/>
    <col min="15622" max="15870" width="10.85546875" style="4"/>
    <col min="15871" max="15871" width="14.28515625" style="4" customWidth="1"/>
    <col min="15872" max="15872" width="52" style="4" customWidth="1"/>
    <col min="15873" max="15873" width="43.85546875" style="4" customWidth="1"/>
    <col min="15874" max="15874" width="20.28515625" style="4" customWidth="1"/>
    <col min="15875" max="15876" width="10.85546875" style="4"/>
    <col min="15877" max="15877" width="11.42578125" style="4" customWidth="1"/>
    <col min="15878" max="16126" width="10.85546875" style="4"/>
    <col min="16127" max="16127" width="14.28515625" style="4" customWidth="1"/>
    <col min="16128" max="16128" width="52" style="4" customWidth="1"/>
    <col min="16129" max="16129" width="43.85546875" style="4" customWidth="1"/>
    <col min="16130" max="16130" width="20.28515625" style="4" customWidth="1"/>
    <col min="16131" max="16132" width="10.85546875" style="4"/>
    <col min="16133" max="16133" width="11.42578125" style="4" customWidth="1"/>
    <col min="16134" max="16384" width="10.85546875" style="4"/>
  </cols>
  <sheetData>
    <row r="1" spans="1:12" ht="15.95" customHeight="1" thickBot="1" x14ac:dyDescent="0.25">
      <c r="A1" s="179" t="s">
        <v>58</v>
      </c>
      <c r="B1" s="180"/>
      <c r="C1" s="180"/>
      <c r="D1" s="181"/>
      <c r="F1" s="13"/>
      <c r="G1" s="13"/>
      <c r="H1" s="13"/>
      <c r="I1" s="13"/>
      <c r="J1" s="13"/>
      <c r="K1" s="13"/>
      <c r="L1" s="13"/>
    </row>
    <row r="2" spans="1:12" ht="13.5" thickBot="1" x14ac:dyDescent="0.25">
      <c r="A2" s="179" t="s">
        <v>0</v>
      </c>
      <c r="B2" s="180"/>
      <c r="C2" s="180"/>
      <c r="D2" s="181"/>
      <c r="F2" s="13"/>
      <c r="G2" s="13"/>
      <c r="H2" s="13"/>
      <c r="I2" s="13"/>
      <c r="J2" s="13"/>
      <c r="K2" s="13"/>
      <c r="L2" s="13"/>
    </row>
    <row r="3" spans="1:12" ht="15.6" customHeight="1" x14ac:dyDescent="0.2">
      <c r="A3" s="179" t="s">
        <v>11</v>
      </c>
      <c r="B3" s="180"/>
      <c r="C3" s="180"/>
      <c r="D3" s="181"/>
      <c r="E3" s="109" t="s">
        <v>64</v>
      </c>
      <c r="F3" s="110"/>
      <c r="G3" s="110"/>
      <c r="H3" s="111"/>
      <c r="I3" s="178" t="s">
        <v>65</v>
      </c>
      <c r="J3" s="113"/>
      <c r="K3" s="113"/>
      <c r="L3" s="114"/>
    </row>
    <row r="4" spans="1:12" ht="30.95" customHeight="1" x14ac:dyDescent="0.2">
      <c r="A4" s="185" t="s">
        <v>12</v>
      </c>
      <c r="B4" s="186"/>
      <c r="C4" s="186"/>
      <c r="D4" s="187"/>
      <c r="E4" s="115" t="s">
        <v>59</v>
      </c>
      <c r="F4" s="116"/>
      <c r="G4" s="116" t="s">
        <v>60</v>
      </c>
      <c r="H4" s="169" t="s">
        <v>61</v>
      </c>
      <c r="I4" s="150" t="s">
        <v>59</v>
      </c>
      <c r="J4" s="118"/>
      <c r="K4" s="118" t="s">
        <v>60</v>
      </c>
      <c r="L4" s="153" t="s">
        <v>61</v>
      </c>
    </row>
    <row r="5" spans="1:12" ht="22.5" customHeight="1" x14ac:dyDescent="0.2">
      <c r="A5" s="188" t="s">
        <v>13</v>
      </c>
      <c r="B5" s="189"/>
      <c r="C5" s="189"/>
      <c r="D5" s="190"/>
      <c r="E5" s="115" t="s">
        <v>62</v>
      </c>
      <c r="F5" s="116" t="s">
        <v>63</v>
      </c>
      <c r="G5" s="116"/>
      <c r="H5" s="169"/>
      <c r="I5" s="150" t="s">
        <v>62</v>
      </c>
      <c r="J5" s="118" t="s">
        <v>63</v>
      </c>
      <c r="K5" s="118"/>
      <c r="L5" s="153"/>
    </row>
    <row r="6" spans="1:12" s="5" customFormat="1" ht="51" hidden="1" customHeight="1" x14ac:dyDescent="0.2">
      <c r="A6" s="182" t="s">
        <v>2</v>
      </c>
      <c r="B6" s="183"/>
      <c r="C6" s="183"/>
      <c r="D6" s="184"/>
      <c r="E6" s="115"/>
      <c r="F6" s="116"/>
      <c r="G6" s="116"/>
      <c r="H6" s="169"/>
      <c r="I6" s="150"/>
      <c r="J6" s="118"/>
      <c r="K6" s="118"/>
      <c r="L6" s="153"/>
    </row>
    <row r="7" spans="1:12" s="5" customFormat="1" ht="51" hidden="1" customHeight="1" x14ac:dyDescent="0.2">
      <c r="A7" s="182" t="s">
        <v>82</v>
      </c>
      <c r="B7" s="183"/>
      <c r="C7" s="183"/>
      <c r="D7" s="184"/>
      <c r="E7" s="115"/>
      <c r="F7" s="116"/>
      <c r="G7" s="116"/>
      <c r="H7" s="169"/>
      <c r="I7" s="150"/>
      <c r="J7" s="118"/>
      <c r="K7" s="118"/>
      <c r="L7" s="153"/>
    </row>
    <row r="8" spans="1:12" ht="15.6" hidden="1" customHeight="1" x14ac:dyDescent="0.2">
      <c r="A8" s="194" t="s">
        <v>14</v>
      </c>
      <c r="B8" s="195"/>
      <c r="C8" s="195"/>
      <c r="D8" s="196"/>
      <c r="E8" s="115"/>
      <c r="F8" s="116"/>
      <c r="G8" s="116"/>
      <c r="H8" s="169"/>
      <c r="I8" s="150"/>
      <c r="J8" s="118"/>
      <c r="K8" s="118"/>
      <c r="L8" s="153"/>
    </row>
    <row r="9" spans="1:12" s="5" customFormat="1" ht="95.45" hidden="1" customHeight="1" x14ac:dyDescent="0.2">
      <c r="A9" s="197" t="s">
        <v>83</v>
      </c>
      <c r="B9" s="198"/>
      <c r="C9" s="198"/>
      <c r="D9" s="199"/>
      <c r="E9" s="115"/>
      <c r="F9" s="116"/>
      <c r="G9" s="116"/>
      <c r="H9" s="169"/>
      <c r="I9" s="150"/>
      <c r="J9" s="118"/>
      <c r="K9" s="118"/>
      <c r="L9" s="153"/>
    </row>
    <row r="10" spans="1:12" ht="23.1" hidden="1" customHeight="1" x14ac:dyDescent="0.2">
      <c r="A10" s="200" t="s">
        <v>3</v>
      </c>
      <c r="B10" s="200"/>
      <c r="C10" s="200"/>
      <c r="D10" s="201"/>
      <c r="E10" s="115"/>
      <c r="F10" s="116"/>
      <c r="G10" s="116"/>
      <c r="H10" s="169"/>
      <c r="I10" s="150"/>
      <c r="J10" s="118"/>
      <c r="K10" s="118"/>
      <c r="L10" s="153"/>
    </row>
    <row r="11" spans="1:12" s="5" customFormat="1" ht="63" hidden="1" customHeight="1" x14ac:dyDescent="0.2">
      <c r="A11" s="197" t="s">
        <v>4</v>
      </c>
      <c r="B11" s="198"/>
      <c r="C11" s="198"/>
      <c r="D11" s="199"/>
      <c r="E11" s="115"/>
      <c r="F11" s="116"/>
      <c r="G11" s="116"/>
      <c r="H11" s="169"/>
      <c r="I11" s="150"/>
      <c r="J11" s="118"/>
      <c r="K11" s="118"/>
      <c r="L11" s="153"/>
    </row>
    <row r="12" spans="1:12" s="5" customFormat="1" ht="74.099999999999994" hidden="1" customHeight="1" x14ac:dyDescent="0.2">
      <c r="A12" s="197" t="s">
        <v>15</v>
      </c>
      <c r="B12" s="198"/>
      <c r="C12" s="198"/>
      <c r="D12" s="199"/>
      <c r="E12" s="115"/>
      <c r="F12" s="116"/>
      <c r="G12" s="116"/>
      <c r="H12" s="169"/>
      <c r="I12" s="150"/>
      <c r="J12" s="118"/>
      <c r="K12" s="118"/>
      <c r="L12" s="153"/>
    </row>
    <row r="13" spans="1:12" s="5" customFormat="1" ht="60" hidden="1" customHeight="1" x14ac:dyDescent="0.2">
      <c r="A13" s="197" t="s">
        <v>6</v>
      </c>
      <c r="B13" s="198"/>
      <c r="C13" s="198"/>
      <c r="D13" s="199"/>
      <c r="E13" s="115"/>
      <c r="F13" s="116"/>
      <c r="G13" s="116"/>
      <c r="H13" s="169"/>
      <c r="I13" s="150"/>
      <c r="J13" s="118"/>
      <c r="K13" s="118"/>
      <c r="L13" s="153"/>
    </row>
    <row r="14" spans="1:12" ht="15" hidden="1" customHeight="1" x14ac:dyDescent="0.2">
      <c r="A14" s="202" t="s">
        <v>3</v>
      </c>
      <c r="B14" s="203"/>
      <c r="C14" s="203"/>
      <c r="D14" s="204"/>
      <c r="E14" s="115"/>
      <c r="F14" s="116"/>
      <c r="G14" s="116"/>
      <c r="H14" s="169"/>
      <c r="I14" s="150"/>
      <c r="J14" s="118"/>
      <c r="K14" s="118"/>
      <c r="L14" s="153"/>
    </row>
    <row r="15" spans="1:12" s="5" customFormat="1" ht="75.95" hidden="1" customHeight="1" x14ac:dyDescent="0.2">
      <c r="A15" s="197" t="s">
        <v>4</v>
      </c>
      <c r="B15" s="198"/>
      <c r="C15" s="198"/>
      <c r="D15" s="199"/>
      <c r="E15" s="115"/>
      <c r="F15" s="116"/>
      <c r="G15" s="116"/>
      <c r="H15" s="169"/>
      <c r="I15" s="150"/>
      <c r="J15" s="118"/>
      <c r="K15" s="118"/>
      <c r="L15" s="153"/>
    </row>
    <row r="16" spans="1:12" s="5" customFormat="1" ht="51" hidden="1" customHeight="1" x14ac:dyDescent="0.2">
      <c r="A16" s="197" t="s">
        <v>15</v>
      </c>
      <c r="B16" s="198"/>
      <c r="C16" s="198"/>
      <c r="D16" s="199"/>
      <c r="E16" s="115"/>
      <c r="F16" s="116"/>
      <c r="G16" s="116"/>
      <c r="H16" s="169"/>
      <c r="I16" s="150"/>
      <c r="J16" s="118"/>
      <c r="K16" s="118"/>
      <c r="L16" s="153"/>
    </row>
    <row r="17" spans="1:12" ht="30.6" hidden="1" customHeight="1" x14ac:dyDescent="0.2">
      <c r="A17" s="205" t="s">
        <v>6</v>
      </c>
      <c r="B17" s="206"/>
      <c r="C17" s="206"/>
      <c r="D17" s="207"/>
      <c r="E17" s="115"/>
      <c r="F17" s="116"/>
      <c r="G17" s="116"/>
      <c r="H17" s="169"/>
      <c r="I17" s="150"/>
      <c r="J17" s="118"/>
      <c r="K17" s="118"/>
      <c r="L17" s="153"/>
    </row>
    <row r="18" spans="1:12" ht="42" hidden="1" customHeight="1" x14ac:dyDescent="0.2">
      <c r="A18" s="191" t="s">
        <v>16</v>
      </c>
      <c r="B18" s="192"/>
      <c r="C18" s="192"/>
      <c r="D18" s="193"/>
      <c r="E18" s="115"/>
      <c r="F18" s="116"/>
      <c r="G18" s="116"/>
      <c r="H18" s="169"/>
      <c r="I18" s="150"/>
      <c r="J18" s="118"/>
      <c r="K18" s="118"/>
      <c r="L18" s="153"/>
    </row>
    <row r="19" spans="1:12" ht="19.5" hidden="1" customHeight="1" x14ac:dyDescent="0.2">
      <c r="A19" s="208" t="s">
        <v>17</v>
      </c>
      <c r="B19" s="209"/>
      <c r="C19" s="209"/>
      <c r="D19" s="210"/>
      <c r="E19" s="115"/>
      <c r="F19" s="116"/>
      <c r="G19" s="116"/>
      <c r="H19" s="169"/>
      <c r="I19" s="150"/>
      <c r="J19" s="118"/>
      <c r="K19" s="118"/>
      <c r="L19" s="153"/>
    </row>
    <row r="20" spans="1:12" ht="62.1" hidden="1" customHeight="1" x14ac:dyDescent="0.2">
      <c r="A20" s="208" t="s">
        <v>18</v>
      </c>
      <c r="B20" s="209"/>
      <c r="C20" s="209"/>
      <c r="D20" s="210"/>
      <c r="E20" s="115"/>
      <c r="F20" s="116"/>
      <c r="G20" s="116"/>
      <c r="H20" s="169"/>
      <c r="I20" s="150"/>
      <c r="J20" s="118"/>
      <c r="K20" s="118"/>
      <c r="L20" s="153"/>
    </row>
    <row r="21" spans="1:12" ht="78.75" hidden="1" customHeight="1" x14ac:dyDescent="0.2">
      <c r="A21" s="208" t="s">
        <v>19</v>
      </c>
      <c r="B21" s="209"/>
      <c r="C21" s="209"/>
      <c r="D21" s="210"/>
      <c r="E21" s="115"/>
      <c r="F21" s="116"/>
      <c r="G21" s="116"/>
      <c r="H21" s="169"/>
      <c r="I21" s="150"/>
      <c r="J21" s="118"/>
      <c r="K21" s="118"/>
      <c r="L21" s="153"/>
    </row>
    <row r="22" spans="1:12" ht="13.5" thickBot="1" x14ac:dyDescent="0.25">
      <c r="A22" s="211" t="s">
        <v>9</v>
      </c>
      <c r="B22" s="212"/>
      <c r="C22" s="213"/>
      <c r="D22" s="57" t="s">
        <v>55</v>
      </c>
      <c r="E22" s="167"/>
      <c r="F22" s="168"/>
      <c r="G22" s="168"/>
      <c r="H22" s="170"/>
      <c r="I22" s="151"/>
      <c r="J22" s="152"/>
      <c r="K22" s="152"/>
      <c r="L22" s="154"/>
    </row>
    <row r="23" spans="1:12" ht="57.75" customHeight="1" x14ac:dyDescent="0.2">
      <c r="A23" s="214" t="s">
        <v>84</v>
      </c>
      <c r="B23" s="215"/>
      <c r="C23" s="216"/>
      <c r="D23" s="218">
        <v>10</v>
      </c>
      <c r="E23" s="155" t="s">
        <v>66</v>
      </c>
      <c r="F23" s="157"/>
      <c r="G23" s="159" t="s">
        <v>106</v>
      </c>
      <c r="H23" s="161">
        <v>10</v>
      </c>
      <c r="I23" s="163" t="s">
        <v>66</v>
      </c>
      <c r="J23" s="165"/>
      <c r="K23" s="159" t="s">
        <v>70</v>
      </c>
      <c r="L23" s="157">
        <v>10</v>
      </c>
    </row>
    <row r="24" spans="1:12" x14ac:dyDescent="0.2">
      <c r="A24" s="220" t="s">
        <v>20</v>
      </c>
      <c r="B24" s="221"/>
      <c r="C24" s="14">
        <v>0</v>
      </c>
      <c r="D24" s="218"/>
      <c r="E24" s="156"/>
      <c r="F24" s="158"/>
      <c r="G24" s="160"/>
      <c r="H24" s="162"/>
      <c r="I24" s="164"/>
      <c r="J24" s="166"/>
      <c r="K24" s="160"/>
      <c r="L24" s="158"/>
    </row>
    <row r="25" spans="1:12" x14ac:dyDescent="0.2">
      <c r="A25" s="222" t="s">
        <v>21</v>
      </c>
      <c r="B25" s="223"/>
      <c r="C25" s="14">
        <v>3</v>
      </c>
      <c r="D25" s="218"/>
      <c r="E25" s="156"/>
      <c r="F25" s="158"/>
      <c r="G25" s="160"/>
      <c r="H25" s="162"/>
      <c r="I25" s="164"/>
      <c r="J25" s="166"/>
      <c r="K25" s="160"/>
      <c r="L25" s="158"/>
    </row>
    <row r="26" spans="1:12" x14ac:dyDescent="0.2">
      <c r="A26" s="222" t="s">
        <v>22</v>
      </c>
      <c r="B26" s="223"/>
      <c r="C26" s="14">
        <v>6</v>
      </c>
      <c r="D26" s="218"/>
      <c r="E26" s="156"/>
      <c r="F26" s="158"/>
      <c r="G26" s="160"/>
      <c r="H26" s="162"/>
      <c r="I26" s="164"/>
      <c r="J26" s="166"/>
      <c r="K26" s="160"/>
      <c r="L26" s="158"/>
    </row>
    <row r="27" spans="1:12" ht="13.5" thickBot="1" x14ac:dyDescent="0.25">
      <c r="A27" s="224" t="s">
        <v>23</v>
      </c>
      <c r="B27" s="225"/>
      <c r="C27" s="15">
        <v>10</v>
      </c>
      <c r="D27" s="218"/>
      <c r="E27" s="156"/>
      <c r="F27" s="158"/>
      <c r="G27" s="160"/>
      <c r="H27" s="162"/>
      <c r="I27" s="164"/>
      <c r="J27" s="166"/>
      <c r="K27" s="160"/>
      <c r="L27" s="158"/>
    </row>
    <row r="28" spans="1:12" ht="62.25" customHeight="1" x14ac:dyDescent="0.2">
      <c r="A28" s="214" t="s">
        <v>85</v>
      </c>
      <c r="B28" s="215"/>
      <c r="C28" s="216"/>
      <c r="D28" s="217">
        <v>10</v>
      </c>
      <c r="E28" s="156" t="s">
        <v>66</v>
      </c>
      <c r="F28" s="158"/>
      <c r="G28" s="160" t="s">
        <v>107</v>
      </c>
      <c r="H28" s="162">
        <v>10</v>
      </c>
      <c r="I28" s="164" t="s">
        <v>66</v>
      </c>
      <c r="J28" s="177"/>
      <c r="K28" s="159" t="s">
        <v>70</v>
      </c>
      <c r="L28" s="157">
        <v>10</v>
      </c>
    </row>
    <row r="29" spans="1:12" x14ac:dyDescent="0.2">
      <c r="A29" s="220" t="s">
        <v>20</v>
      </c>
      <c r="B29" s="221"/>
      <c r="C29" s="14">
        <v>0</v>
      </c>
      <c r="D29" s="218"/>
      <c r="E29" s="156"/>
      <c r="F29" s="158"/>
      <c r="G29" s="160"/>
      <c r="H29" s="162"/>
      <c r="I29" s="164"/>
      <c r="J29" s="177"/>
      <c r="K29" s="160"/>
      <c r="L29" s="158"/>
    </row>
    <row r="30" spans="1:12" x14ac:dyDescent="0.2">
      <c r="A30" s="222" t="s">
        <v>21</v>
      </c>
      <c r="B30" s="223"/>
      <c r="C30" s="14">
        <v>3</v>
      </c>
      <c r="D30" s="218"/>
      <c r="E30" s="156"/>
      <c r="F30" s="158"/>
      <c r="G30" s="160"/>
      <c r="H30" s="162"/>
      <c r="I30" s="164"/>
      <c r="J30" s="177"/>
      <c r="K30" s="160"/>
      <c r="L30" s="158"/>
    </row>
    <row r="31" spans="1:12" x14ac:dyDescent="0.2">
      <c r="A31" s="222" t="s">
        <v>24</v>
      </c>
      <c r="B31" s="223"/>
      <c r="C31" s="14">
        <v>6</v>
      </c>
      <c r="D31" s="218"/>
      <c r="E31" s="156"/>
      <c r="F31" s="158"/>
      <c r="G31" s="160"/>
      <c r="H31" s="162"/>
      <c r="I31" s="164"/>
      <c r="J31" s="177"/>
      <c r="K31" s="160"/>
      <c r="L31" s="158"/>
    </row>
    <row r="32" spans="1:12" ht="13.5" thickBot="1" x14ac:dyDescent="0.25">
      <c r="A32" s="224" t="s">
        <v>25</v>
      </c>
      <c r="B32" s="225"/>
      <c r="C32" s="15">
        <v>10</v>
      </c>
      <c r="D32" s="219"/>
      <c r="E32" s="156"/>
      <c r="F32" s="158"/>
      <c r="G32" s="160"/>
      <c r="H32" s="162"/>
      <c r="I32" s="164"/>
      <c r="J32" s="177"/>
      <c r="K32" s="160"/>
      <c r="L32" s="158"/>
    </row>
    <row r="33" spans="1:12" ht="44.25" customHeight="1" x14ac:dyDescent="0.2">
      <c r="A33" s="214" t="s">
        <v>86</v>
      </c>
      <c r="B33" s="215"/>
      <c r="C33" s="216"/>
      <c r="D33" s="218">
        <v>22</v>
      </c>
      <c r="E33" s="156" t="s">
        <v>66</v>
      </c>
      <c r="F33" s="158"/>
      <c r="G33" s="160" t="s">
        <v>108</v>
      </c>
      <c r="H33" s="162">
        <v>22</v>
      </c>
      <c r="I33" s="164" t="s">
        <v>66</v>
      </c>
      <c r="J33" s="166"/>
      <c r="K33" s="159" t="s">
        <v>70</v>
      </c>
      <c r="L33" s="157">
        <v>22</v>
      </c>
    </row>
    <row r="34" spans="1:12" x14ac:dyDescent="0.2">
      <c r="A34" s="220" t="s">
        <v>20</v>
      </c>
      <c r="B34" s="221"/>
      <c r="C34" s="16">
        <v>0</v>
      </c>
      <c r="D34" s="218"/>
      <c r="E34" s="156"/>
      <c r="F34" s="158"/>
      <c r="G34" s="160"/>
      <c r="H34" s="162"/>
      <c r="I34" s="164"/>
      <c r="J34" s="166"/>
      <c r="K34" s="160"/>
      <c r="L34" s="158"/>
    </row>
    <row r="35" spans="1:12" x14ac:dyDescent="0.2">
      <c r="A35" s="222" t="s">
        <v>21</v>
      </c>
      <c r="B35" s="223"/>
      <c r="C35" s="16">
        <v>7</v>
      </c>
      <c r="D35" s="218"/>
      <c r="E35" s="156"/>
      <c r="F35" s="158"/>
      <c r="G35" s="160"/>
      <c r="H35" s="162"/>
      <c r="I35" s="164"/>
      <c r="J35" s="166"/>
      <c r="K35" s="160"/>
      <c r="L35" s="158"/>
    </row>
    <row r="36" spans="1:12" x14ac:dyDescent="0.2">
      <c r="A36" s="222" t="s">
        <v>24</v>
      </c>
      <c r="B36" s="223"/>
      <c r="C36" s="16">
        <v>14</v>
      </c>
      <c r="D36" s="218"/>
      <c r="E36" s="156"/>
      <c r="F36" s="158"/>
      <c r="G36" s="160"/>
      <c r="H36" s="162"/>
      <c r="I36" s="164"/>
      <c r="J36" s="166"/>
      <c r="K36" s="160"/>
      <c r="L36" s="158"/>
    </row>
    <row r="37" spans="1:12" ht="30" customHeight="1" thickBot="1" x14ac:dyDescent="0.25">
      <c r="A37" s="224" t="s">
        <v>25</v>
      </c>
      <c r="B37" s="225"/>
      <c r="C37" s="17">
        <v>22</v>
      </c>
      <c r="D37" s="218"/>
      <c r="E37" s="156"/>
      <c r="F37" s="158"/>
      <c r="G37" s="160"/>
      <c r="H37" s="162"/>
      <c r="I37" s="164"/>
      <c r="J37" s="166"/>
      <c r="K37" s="160"/>
      <c r="L37" s="158"/>
    </row>
    <row r="38" spans="1:12" ht="55.5" customHeight="1" x14ac:dyDescent="0.2">
      <c r="A38" s="229" t="s">
        <v>87</v>
      </c>
      <c r="B38" s="230"/>
      <c r="C38" s="231"/>
      <c r="D38" s="217">
        <v>8</v>
      </c>
      <c r="E38" s="156" t="s">
        <v>66</v>
      </c>
      <c r="F38" s="158"/>
      <c r="G38" s="160" t="s">
        <v>109</v>
      </c>
      <c r="H38" s="162">
        <v>8</v>
      </c>
      <c r="I38" s="175" t="s">
        <v>66</v>
      </c>
      <c r="J38" s="160"/>
      <c r="K38" s="160" t="s">
        <v>71</v>
      </c>
      <c r="L38" s="160">
        <v>8</v>
      </c>
    </row>
    <row r="39" spans="1:12" x14ac:dyDescent="0.2">
      <c r="A39" s="232" t="s">
        <v>26</v>
      </c>
      <c r="B39" s="233"/>
      <c r="C39" s="18">
        <v>1</v>
      </c>
      <c r="D39" s="218"/>
      <c r="E39" s="156"/>
      <c r="F39" s="158"/>
      <c r="G39" s="160"/>
      <c r="H39" s="162"/>
      <c r="I39" s="175"/>
      <c r="J39" s="160"/>
      <c r="K39" s="160"/>
      <c r="L39" s="160"/>
    </row>
    <row r="40" spans="1:12" x14ac:dyDescent="0.2">
      <c r="A40" s="222" t="s">
        <v>27</v>
      </c>
      <c r="B40" s="223"/>
      <c r="C40" s="14">
        <v>3</v>
      </c>
      <c r="D40" s="218"/>
      <c r="E40" s="156"/>
      <c r="F40" s="158"/>
      <c r="G40" s="160"/>
      <c r="H40" s="162"/>
      <c r="I40" s="175"/>
      <c r="J40" s="160"/>
      <c r="K40" s="160"/>
      <c r="L40" s="160"/>
    </row>
    <row r="41" spans="1:12" ht="27" customHeight="1" thickBot="1" x14ac:dyDescent="0.25">
      <c r="A41" s="222" t="s">
        <v>28</v>
      </c>
      <c r="B41" s="223"/>
      <c r="C41" s="14">
        <v>8</v>
      </c>
      <c r="D41" s="218"/>
      <c r="E41" s="172"/>
      <c r="F41" s="173"/>
      <c r="G41" s="171"/>
      <c r="H41" s="174"/>
      <c r="I41" s="176"/>
      <c r="J41" s="171"/>
      <c r="K41" s="171"/>
      <c r="L41" s="171"/>
    </row>
    <row r="42" spans="1:12" ht="13.5" thickBot="1" x14ac:dyDescent="0.25">
      <c r="A42" s="226" t="s">
        <v>10</v>
      </c>
      <c r="B42" s="227"/>
      <c r="C42" s="228"/>
      <c r="D42" s="58">
        <f>SUM(D23:D38)</f>
        <v>50</v>
      </c>
      <c r="E42" s="90" t="s">
        <v>69</v>
      </c>
      <c r="F42" s="91"/>
      <c r="G42" s="92"/>
      <c r="H42" s="53">
        <f>SUM(H23:H41)</f>
        <v>50</v>
      </c>
      <c r="I42" s="94" t="s">
        <v>69</v>
      </c>
      <c r="J42" s="94"/>
      <c r="K42" s="95"/>
      <c r="L42" s="55">
        <f>SUM(L23:L41)</f>
        <v>50</v>
      </c>
    </row>
  </sheetData>
  <mergeCells count="92">
    <mergeCell ref="A42:C42"/>
    <mergeCell ref="A33:C33"/>
    <mergeCell ref="D33:D37"/>
    <mergeCell ref="A34:B34"/>
    <mergeCell ref="A35:B35"/>
    <mergeCell ref="A36:B36"/>
    <mergeCell ref="A37:B37"/>
    <mergeCell ref="A38:C38"/>
    <mergeCell ref="D38:D41"/>
    <mergeCell ref="A39:B39"/>
    <mergeCell ref="A40:B40"/>
    <mergeCell ref="A41:B41"/>
    <mergeCell ref="A19:D19"/>
    <mergeCell ref="A20:D20"/>
    <mergeCell ref="A21:D21"/>
    <mergeCell ref="A22:C22"/>
    <mergeCell ref="A28:C28"/>
    <mergeCell ref="D28:D32"/>
    <mergeCell ref="A29:B29"/>
    <mergeCell ref="A30:B30"/>
    <mergeCell ref="A31:B31"/>
    <mergeCell ref="A32:B32"/>
    <mergeCell ref="A23:C23"/>
    <mergeCell ref="D23:D27"/>
    <mergeCell ref="A24:B24"/>
    <mergeCell ref="A25:B25"/>
    <mergeCell ref="A26:B26"/>
    <mergeCell ref="A27:B27"/>
    <mergeCell ref="A6:D6"/>
    <mergeCell ref="A4:D4"/>
    <mergeCell ref="A5:D5"/>
    <mergeCell ref="A18:D18"/>
    <mergeCell ref="A7:D7"/>
    <mergeCell ref="A8:D8"/>
    <mergeCell ref="A9:D9"/>
    <mergeCell ref="A10:D10"/>
    <mergeCell ref="A11:D11"/>
    <mergeCell ref="A12:D12"/>
    <mergeCell ref="A13:D13"/>
    <mergeCell ref="A14:D14"/>
    <mergeCell ref="A15:D15"/>
    <mergeCell ref="A16:D16"/>
    <mergeCell ref="A17:D17"/>
    <mergeCell ref="E3:H3"/>
    <mergeCell ref="E4:F4"/>
    <mergeCell ref="I3:L3"/>
    <mergeCell ref="I4:J4"/>
    <mergeCell ref="A1:D1"/>
    <mergeCell ref="A2:D2"/>
    <mergeCell ref="A3:D3"/>
    <mergeCell ref="I33:I37"/>
    <mergeCell ref="J33:J37"/>
    <mergeCell ref="K33:K37"/>
    <mergeCell ref="L33:L37"/>
    <mergeCell ref="E28:E32"/>
    <mergeCell ref="F28:F32"/>
    <mergeCell ref="G28:G32"/>
    <mergeCell ref="H28:H32"/>
    <mergeCell ref="I28:I32"/>
    <mergeCell ref="J28:J32"/>
    <mergeCell ref="K28:K32"/>
    <mergeCell ref="L28:L32"/>
    <mergeCell ref="E33:E37"/>
    <mergeCell ref="F33:F37"/>
    <mergeCell ref="G33:G37"/>
    <mergeCell ref="H33:H37"/>
    <mergeCell ref="J38:J41"/>
    <mergeCell ref="K38:K41"/>
    <mergeCell ref="L38:L41"/>
    <mergeCell ref="I42:K42"/>
    <mergeCell ref="E42:G42"/>
    <mergeCell ref="E38:E41"/>
    <mergeCell ref="F38:F41"/>
    <mergeCell ref="G38:G41"/>
    <mergeCell ref="H38:H41"/>
    <mergeCell ref="I38:I41"/>
    <mergeCell ref="I5:I22"/>
    <mergeCell ref="J5:J22"/>
    <mergeCell ref="K4:K22"/>
    <mergeCell ref="L4:L22"/>
    <mergeCell ref="E23:E27"/>
    <mergeCell ref="F23:F27"/>
    <mergeCell ref="G23:G27"/>
    <mergeCell ref="H23:H27"/>
    <mergeCell ref="I23:I27"/>
    <mergeCell ref="J23:J27"/>
    <mergeCell ref="K23:K27"/>
    <mergeCell ref="L23:L27"/>
    <mergeCell ref="E5:E22"/>
    <mergeCell ref="F5:F22"/>
    <mergeCell ref="G4:G22"/>
    <mergeCell ref="H4:H2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0"/>
  <sheetViews>
    <sheetView topLeftCell="C1" workbookViewId="0">
      <selection activeCell="K21" sqref="K21:K26"/>
    </sheetView>
  </sheetViews>
  <sheetFormatPr baseColWidth="10" defaultColWidth="11.42578125" defaultRowHeight="14.25" x14ac:dyDescent="0.25"/>
  <cols>
    <col min="1" max="1" width="13.42578125" style="8" customWidth="1"/>
    <col min="2" max="2" width="45" style="7" customWidth="1"/>
    <col min="3" max="3" width="26.5703125" style="7" customWidth="1"/>
    <col min="4" max="4" width="13.42578125" style="59" customWidth="1"/>
    <col min="5" max="6" width="11.42578125" style="6"/>
    <col min="7" max="7" width="17.42578125" style="6" customWidth="1"/>
    <col min="8" max="8" width="14.85546875" style="60" customWidth="1"/>
    <col min="9" max="10" width="11.42578125" style="6"/>
    <col min="11" max="11" width="18.7109375" style="6" customWidth="1"/>
    <col min="12" max="12" width="18.140625" style="62" customWidth="1"/>
    <col min="13" max="256" width="11.42578125" style="7"/>
    <col min="257" max="257" width="13.42578125" style="7" customWidth="1"/>
    <col min="258" max="258" width="45" style="7" customWidth="1"/>
    <col min="259" max="259" width="31.28515625" style="7" customWidth="1"/>
    <col min="260" max="260" width="19.42578125" style="7" customWidth="1"/>
    <col min="261" max="512" width="11.42578125" style="7"/>
    <col min="513" max="513" width="13.42578125" style="7" customWidth="1"/>
    <col min="514" max="514" width="45" style="7" customWidth="1"/>
    <col min="515" max="515" width="31.28515625" style="7" customWidth="1"/>
    <col min="516" max="516" width="19.42578125" style="7" customWidth="1"/>
    <col min="517" max="768" width="11.42578125" style="7"/>
    <col min="769" max="769" width="13.42578125" style="7" customWidth="1"/>
    <col min="770" max="770" width="45" style="7" customWidth="1"/>
    <col min="771" max="771" width="31.28515625" style="7" customWidth="1"/>
    <col min="772" max="772" width="19.42578125" style="7" customWidth="1"/>
    <col min="773" max="1024" width="11.42578125" style="7"/>
    <col min="1025" max="1025" width="13.42578125" style="7" customWidth="1"/>
    <col min="1026" max="1026" width="45" style="7" customWidth="1"/>
    <col min="1027" max="1027" width="31.28515625" style="7" customWidth="1"/>
    <col min="1028" max="1028" width="19.42578125" style="7" customWidth="1"/>
    <col min="1029" max="1280" width="11.42578125" style="7"/>
    <col min="1281" max="1281" width="13.42578125" style="7" customWidth="1"/>
    <col min="1282" max="1282" width="45" style="7" customWidth="1"/>
    <col min="1283" max="1283" width="31.28515625" style="7" customWidth="1"/>
    <col min="1284" max="1284" width="19.42578125" style="7" customWidth="1"/>
    <col min="1285" max="1536" width="11.42578125" style="7"/>
    <col min="1537" max="1537" width="13.42578125" style="7" customWidth="1"/>
    <col min="1538" max="1538" width="45" style="7" customWidth="1"/>
    <col min="1539" max="1539" width="31.28515625" style="7" customWidth="1"/>
    <col min="1540" max="1540" width="19.42578125" style="7" customWidth="1"/>
    <col min="1541" max="1792" width="11.42578125" style="7"/>
    <col min="1793" max="1793" width="13.42578125" style="7" customWidth="1"/>
    <col min="1794" max="1794" width="45" style="7" customWidth="1"/>
    <col min="1795" max="1795" width="31.28515625" style="7" customWidth="1"/>
    <col min="1796" max="1796" width="19.42578125" style="7" customWidth="1"/>
    <col min="1797" max="2048" width="11.42578125" style="7"/>
    <col min="2049" max="2049" width="13.42578125" style="7" customWidth="1"/>
    <col min="2050" max="2050" width="45" style="7" customWidth="1"/>
    <col min="2051" max="2051" width="31.28515625" style="7" customWidth="1"/>
    <col min="2052" max="2052" width="19.42578125" style="7" customWidth="1"/>
    <col min="2053" max="2304" width="11.42578125" style="7"/>
    <col min="2305" max="2305" width="13.42578125" style="7" customWidth="1"/>
    <col min="2306" max="2306" width="45" style="7" customWidth="1"/>
    <col min="2307" max="2307" width="31.28515625" style="7" customWidth="1"/>
    <col min="2308" max="2308" width="19.42578125" style="7" customWidth="1"/>
    <col min="2309" max="2560" width="11.42578125" style="7"/>
    <col min="2561" max="2561" width="13.42578125" style="7" customWidth="1"/>
    <col min="2562" max="2562" width="45" style="7" customWidth="1"/>
    <col min="2563" max="2563" width="31.28515625" style="7" customWidth="1"/>
    <col min="2564" max="2564" width="19.42578125" style="7" customWidth="1"/>
    <col min="2565" max="2816" width="11.42578125" style="7"/>
    <col min="2817" max="2817" width="13.42578125" style="7" customWidth="1"/>
    <col min="2818" max="2818" width="45" style="7" customWidth="1"/>
    <col min="2819" max="2819" width="31.28515625" style="7" customWidth="1"/>
    <col min="2820" max="2820" width="19.42578125" style="7" customWidth="1"/>
    <col min="2821" max="3072" width="11.42578125" style="7"/>
    <col min="3073" max="3073" width="13.42578125" style="7" customWidth="1"/>
    <col min="3074" max="3074" width="45" style="7" customWidth="1"/>
    <col min="3075" max="3075" width="31.28515625" style="7" customWidth="1"/>
    <col min="3076" max="3076" width="19.42578125" style="7" customWidth="1"/>
    <col min="3077" max="3328" width="11.42578125" style="7"/>
    <col min="3329" max="3329" width="13.42578125" style="7" customWidth="1"/>
    <col min="3330" max="3330" width="45" style="7" customWidth="1"/>
    <col min="3331" max="3331" width="31.28515625" style="7" customWidth="1"/>
    <col min="3332" max="3332" width="19.42578125" style="7" customWidth="1"/>
    <col min="3333" max="3584" width="11.42578125" style="7"/>
    <col min="3585" max="3585" width="13.42578125" style="7" customWidth="1"/>
    <col min="3586" max="3586" width="45" style="7" customWidth="1"/>
    <col min="3587" max="3587" width="31.28515625" style="7" customWidth="1"/>
    <col min="3588" max="3588" width="19.42578125" style="7" customWidth="1"/>
    <col min="3589" max="3840" width="11.42578125" style="7"/>
    <col min="3841" max="3841" width="13.42578125" style="7" customWidth="1"/>
    <col min="3842" max="3842" width="45" style="7" customWidth="1"/>
    <col min="3843" max="3843" width="31.28515625" style="7" customWidth="1"/>
    <col min="3844" max="3844" width="19.42578125" style="7" customWidth="1"/>
    <col min="3845" max="4096" width="11.42578125" style="7"/>
    <col min="4097" max="4097" width="13.42578125" style="7" customWidth="1"/>
    <col min="4098" max="4098" width="45" style="7" customWidth="1"/>
    <col min="4099" max="4099" width="31.28515625" style="7" customWidth="1"/>
    <col min="4100" max="4100" width="19.42578125" style="7" customWidth="1"/>
    <col min="4101" max="4352" width="11.42578125" style="7"/>
    <col min="4353" max="4353" width="13.42578125" style="7" customWidth="1"/>
    <col min="4354" max="4354" width="45" style="7" customWidth="1"/>
    <col min="4355" max="4355" width="31.28515625" style="7" customWidth="1"/>
    <col min="4356" max="4356" width="19.42578125" style="7" customWidth="1"/>
    <col min="4357" max="4608" width="11.42578125" style="7"/>
    <col min="4609" max="4609" width="13.42578125" style="7" customWidth="1"/>
    <col min="4610" max="4610" width="45" style="7" customWidth="1"/>
    <col min="4611" max="4611" width="31.28515625" style="7" customWidth="1"/>
    <col min="4612" max="4612" width="19.42578125" style="7" customWidth="1"/>
    <col min="4613" max="4864" width="11.42578125" style="7"/>
    <col min="4865" max="4865" width="13.42578125" style="7" customWidth="1"/>
    <col min="4866" max="4866" width="45" style="7" customWidth="1"/>
    <col min="4867" max="4867" width="31.28515625" style="7" customWidth="1"/>
    <col min="4868" max="4868" width="19.42578125" style="7" customWidth="1"/>
    <col min="4869" max="5120" width="11.42578125" style="7"/>
    <col min="5121" max="5121" width="13.42578125" style="7" customWidth="1"/>
    <col min="5122" max="5122" width="45" style="7" customWidth="1"/>
    <col min="5123" max="5123" width="31.28515625" style="7" customWidth="1"/>
    <col min="5124" max="5124" width="19.42578125" style="7" customWidth="1"/>
    <col min="5125" max="5376" width="11.42578125" style="7"/>
    <col min="5377" max="5377" width="13.42578125" style="7" customWidth="1"/>
    <col min="5378" max="5378" width="45" style="7" customWidth="1"/>
    <col min="5379" max="5379" width="31.28515625" style="7" customWidth="1"/>
    <col min="5380" max="5380" width="19.42578125" style="7" customWidth="1"/>
    <col min="5381" max="5632" width="11.42578125" style="7"/>
    <col min="5633" max="5633" width="13.42578125" style="7" customWidth="1"/>
    <col min="5634" max="5634" width="45" style="7" customWidth="1"/>
    <col min="5635" max="5635" width="31.28515625" style="7" customWidth="1"/>
    <col min="5636" max="5636" width="19.42578125" style="7" customWidth="1"/>
    <col min="5637" max="5888" width="11.42578125" style="7"/>
    <col min="5889" max="5889" width="13.42578125" style="7" customWidth="1"/>
    <col min="5890" max="5890" width="45" style="7" customWidth="1"/>
    <col min="5891" max="5891" width="31.28515625" style="7" customWidth="1"/>
    <col min="5892" max="5892" width="19.42578125" style="7" customWidth="1"/>
    <col min="5893" max="6144" width="11.42578125" style="7"/>
    <col min="6145" max="6145" width="13.42578125" style="7" customWidth="1"/>
    <col min="6146" max="6146" width="45" style="7" customWidth="1"/>
    <col min="6147" max="6147" width="31.28515625" style="7" customWidth="1"/>
    <col min="6148" max="6148" width="19.42578125" style="7" customWidth="1"/>
    <col min="6149" max="6400" width="11.42578125" style="7"/>
    <col min="6401" max="6401" width="13.42578125" style="7" customWidth="1"/>
    <col min="6402" max="6402" width="45" style="7" customWidth="1"/>
    <col min="6403" max="6403" width="31.28515625" style="7" customWidth="1"/>
    <col min="6404" max="6404" width="19.42578125" style="7" customWidth="1"/>
    <col min="6405" max="6656" width="11.42578125" style="7"/>
    <col min="6657" max="6657" width="13.42578125" style="7" customWidth="1"/>
    <col min="6658" max="6658" width="45" style="7" customWidth="1"/>
    <col min="6659" max="6659" width="31.28515625" style="7" customWidth="1"/>
    <col min="6660" max="6660" width="19.42578125" style="7" customWidth="1"/>
    <col min="6661" max="6912" width="11.42578125" style="7"/>
    <col min="6913" max="6913" width="13.42578125" style="7" customWidth="1"/>
    <col min="6914" max="6914" width="45" style="7" customWidth="1"/>
    <col min="6915" max="6915" width="31.28515625" style="7" customWidth="1"/>
    <col min="6916" max="6916" width="19.42578125" style="7" customWidth="1"/>
    <col min="6917" max="7168" width="11.42578125" style="7"/>
    <col min="7169" max="7169" width="13.42578125" style="7" customWidth="1"/>
    <col min="7170" max="7170" width="45" style="7" customWidth="1"/>
    <col min="7171" max="7171" width="31.28515625" style="7" customWidth="1"/>
    <col min="7172" max="7172" width="19.42578125" style="7" customWidth="1"/>
    <col min="7173" max="7424" width="11.42578125" style="7"/>
    <col min="7425" max="7425" width="13.42578125" style="7" customWidth="1"/>
    <col min="7426" max="7426" width="45" style="7" customWidth="1"/>
    <col min="7427" max="7427" width="31.28515625" style="7" customWidth="1"/>
    <col min="7428" max="7428" width="19.42578125" style="7" customWidth="1"/>
    <col min="7429" max="7680" width="11.42578125" style="7"/>
    <col min="7681" max="7681" width="13.42578125" style="7" customWidth="1"/>
    <col min="7682" max="7682" width="45" style="7" customWidth="1"/>
    <col min="7683" max="7683" width="31.28515625" style="7" customWidth="1"/>
    <col min="7684" max="7684" width="19.42578125" style="7" customWidth="1"/>
    <col min="7685" max="7936" width="11.42578125" style="7"/>
    <col min="7937" max="7937" width="13.42578125" style="7" customWidth="1"/>
    <col min="7938" max="7938" width="45" style="7" customWidth="1"/>
    <col min="7939" max="7939" width="31.28515625" style="7" customWidth="1"/>
    <col min="7940" max="7940" width="19.42578125" style="7" customWidth="1"/>
    <col min="7941" max="8192" width="11.42578125" style="7"/>
    <col min="8193" max="8193" width="13.42578125" style="7" customWidth="1"/>
    <col min="8194" max="8194" width="45" style="7" customWidth="1"/>
    <col min="8195" max="8195" width="31.28515625" style="7" customWidth="1"/>
    <col min="8196" max="8196" width="19.42578125" style="7" customWidth="1"/>
    <col min="8197" max="8448" width="11.42578125" style="7"/>
    <col min="8449" max="8449" width="13.42578125" style="7" customWidth="1"/>
    <col min="8450" max="8450" width="45" style="7" customWidth="1"/>
    <col min="8451" max="8451" width="31.28515625" style="7" customWidth="1"/>
    <col min="8452" max="8452" width="19.42578125" style="7" customWidth="1"/>
    <col min="8453" max="8704" width="11.42578125" style="7"/>
    <col min="8705" max="8705" width="13.42578125" style="7" customWidth="1"/>
    <col min="8706" max="8706" width="45" style="7" customWidth="1"/>
    <col min="8707" max="8707" width="31.28515625" style="7" customWidth="1"/>
    <col min="8708" max="8708" width="19.42578125" style="7" customWidth="1"/>
    <col min="8709" max="8960" width="11.42578125" style="7"/>
    <col min="8961" max="8961" width="13.42578125" style="7" customWidth="1"/>
    <col min="8962" max="8962" width="45" style="7" customWidth="1"/>
    <col min="8963" max="8963" width="31.28515625" style="7" customWidth="1"/>
    <col min="8964" max="8964" width="19.42578125" style="7" customWidth="1"/>
    <col min="8965" max="9216" width="11.42578125" style="7"/>
    <col min="9217" max="9217" width="13.42578125" style="7" customWidth="1"/>
    <col min="9218" max="9218" width="45" style="7" customWidth="1"/>
    <col min="9219" max="9219" width="31.28515625" style="7" customWidth="1"/>
    <col min="9220" max="9220" width="19.42578125" style="7" customWidth="1"/>
    <col min="9221" max="9472" width="11.42578125" style="7"/>
    <col min="9473" max="9473" width="13.42578125" style="7" customWidth="1"/>
    <col min="9474" max="9474" width="45" style="7" customWidth="1"/>
    <col min="9475" max="9475" width="31.28515625" style="7" customWidth="1"/>
    <col min="9476" max="9476" width="19.42578125" style="7" customWidth="1"/>
    <col min="9477" max="9728" width="11.42578125" style="7"/>
    <col min="9729" max="9729" width="13.42578125" style="7" customWidth="1"/>
    <col min="9730" max="9730" width="45" style="7" customWidth="1"/>
    <col min="9731" max="9731" width="31.28515625" style="7" customWidth="1"/>
    <col min="9732" max="9732" width="19.42578125" style="7" customWidth="1"/>
    <col min="9733" max="9984" width="11.42578125" style="7"/>
    <col min="9985" max="9985" width="13.42578125" style="7" customWidth="1"/>
    <col min="9986" max="9986" width="45" style="7" customWidth="1"/>
    <col min="9987" max="9987" width="31.28515625" style="7" customWidth="1"/>
    <col min="9988" max="9988" width="19.42578125" style="7" customWidth="1"/>
    <col min="9989" max="10240" width="11.42578125" style="7"/>
    <col min="10241" max="10241" width="13.42578125" style="7" customWidth="1"/>
    <col min="10242" max="10242" width="45" style="7" customWidth="1"/>
    <col min="10243" max="10243" width="31.28515625" style="7" customWidth="1"/>
    <col min="10244" max="10244" width="19.42578125" style="7" customWidth="1"/>
    <col min="10245" max="10496" width="11.42578125" style="7"/>
    <col min="10497" max="10497" width="13.42578125" style="7" customWidth="1"/>
    <col min="10498" max="10498" width="45" style="7" customWidth="1"/>
    <col min="10499" max="10499" width="31.28515625" style="7" customWidth="1"/>
    <col min="10500" max="10500" width="19.42578125" style="7" customWidth="1"/>
    <col min="10501" max="10752" width="11.42578125" style="7"/>
    <col min="10753" max="10753" width="13.42578125" style="7" customWidth="1"/>
    <col min="10754" max="10754" width="45" style="7" customWidth="1"/>
    <col min="10755" max="10755" width="31.28515625" style="7" customWidth="1"/>
    <col min="10756" max="10756" width="19.42578125" style="7" customWidth="1"/>
    <col min="10757" max="11008" width="11.42578125" style="7"/>
    <col min="11009" max="11009" width="13.42578125" style="7" customWidth="1"/>
    <col min="11010" max="11010" width="45" style="7" customWidth="1"/>
    <col min="11011" max="11011" width="31.28515625" style="7" customWidth="1"/>
    <col min="11012" max="11012" width="19.42578125" style="7" customWidth="1"/>
    <col min="11013" max="11264" width="11.42578125" style="7"/>
    <col min="11265" max="11265" width="13.42578125" style="7" customWidth="1"/>
    <col min="11266" max="11266" width="45" style="7" customWidth="1"/>
    <col min="11267" max="11267" width="31.28515625" style="7" customWidth="1"/>
    <col min="11268" max="11268" width="19.42578125" style="7" customWidth="1"/>
    <col min="11269" max="11520" width="11.42578125" style="7"/>
    <col min="11521" max="11521" width="13.42578125" style="7" customWidth="1"/>
    <col min="11522" max="11522" width="45" style="7" customWidth="1"/>
    <col min="11523" max="11523" width="31.28515625" style="7" customWidth="1"/>
    <col min="11524" max="11524" width="19.42578125" style="7" customWidth="1"/>
    <col min="11525" max="11776" width="11.42578125" style="7"/>
    <col min="11777" max="11777" width="13.42578125" style="7" customWidth="1"/>
    <col min="11778" max="11778" width="45" style="7" customWidth="1"/>
    <col min="11779" max="11779" width="31.28515625" style="7" customWidth="1"/>
    <col min="11780" max="11780" width="19.42578125" style="7" customWidth="1"/>
    <col min="11781" max="12032" width="11.42578125" style="7"/>
    <col min="12033" max="12033" width="13.42578125" style="7" customWidth="1"/>
    <col min="12034" max="12034" width="45" style="7" customWidth="1"/>
    <col min="12035" max="12035" width="31.28515625" style="7" customWidth="1"/>
    <col min="12036" max="12036" width="19.42578125" style="7" customWidth="1"/>
    <col min="12037" max="12288" width="11.42578125" style="7"/>
    <col min="12289" max="12289" width="13.42578125" style="7" customWidth="1"/>
    <col min="12290" max="12290" width="45" style="7" customWidth="1"/>
    <col min="12291" max="12291" width="31.28515625" style="7" customWidth="1"/>
    <col min="12292" max="12292" width="19.42578125" style="7" customWidth="1"/>
    <col min="12293" max="12544" width="11.42578125" style="7"/>
    <col min="12545" max="12545" width="13.42578125" style="7" customWidth="1"/>
    <col min="12546" max="12546" width="45" style="7" customWidth="1"/>
    <col min="12547" max="12547" width="31.28515625" style="7" customWidth="1"/>
    <col min="12548" max="12548" width="19.42578125" style="7" customWidth="1"/>
    <col min="12549" max="12800" width="11.42578125" style="7"/>
    <col min="12801" max="12801" width="13.42578125" style="7" customWidth="1"/>
    <col min="12802" max="12802" width="45" style="7" customWidth="1"/>
    <col min="12803" max="12803" width="31.28515625" style="7" customWidth="1"/>
    <col min="12804" max="12804" width="19.42578125" style="7" customWidth="1"/>
    <col min="12805" max="13056" width="11.42578125" style="7"/>
    <col min="13057" max="13057" width="13.42578125" style="7" customWidth="1"/>
    <col min="13058" max="13058" width="45" style="7" customWidth="1"/>
    <col min="13059" max="13059" width="31.28515625" style="7" customWidth="1"/>
    <col min="13060" max="13060" width="19.42578125" style="7" customWidth="1"/>
    <col min="13061" max="13312" width="11.42578125" style="7"/>
    <col min="13313" max="13313" width="13.42578125" style="7" customWidth="1"/>
    <col min="13314" max="13314" width="45" style="7" customWidth="1"/>
    <col min="13315" max="13315" width="31.28515625" style="7" customWidth="1"/>
    <col min="13316" max="13316" width="19.42578125" style="7" customWidth="1"/>
    <col min="13317" max="13568" width="11.42578125" style="7"/>
    <col min="13569" max="13569" width="13.42578125" style="7" customWidth="1"/>
    <col min="13570" max="13570" width="45" style="7" customWidth="1"/>
    <col min="13571" max="13571" width="31.28515625" style="7" customWidth="1"/>
    <col min="13572" max="13572" width="19.42578125" style="7" customWidth="1"/>
    <col min="13573" max="13824" width="11.42578125" style="7"/>
    <col min="13825" max="13825" width="13.42578125" style="7" customWidth="1"/>
    <col min="13826" max="13826" width="45" style="7" customWidth="1"/>
    <col min="13827" max="13827" width="31.28515625" style="7" customWidth="1"/>
    <col min="13828" max="13828" width="19.42578125" style="7" customWidth="1"/>
    <col min="13829" max="14080" width="11.42578125" style="7"/>
    <col min="14081" max="14081" width="13.42578125" style="7" customWidth="1"/>
    <col min="14082" max="14082" width="45" style="7" customWidth="1"/>
    <col min="14083" max="14083" width="31.28515625" style="7" customWidth="1"/>
    <col min="14084" max="14084" width="19.42578125" style="7" customWidth="1"/>
    <col min="14085" max="14336" width="11.42578125" style="7"/>
    <col min="14337" max="14337" width="13.42578125" style="7" customWidth="1"/>
    <col min="14338" max="14338" width="45" style="7" customWidth="1"/>
    <col min="14339" max="14339" width="31.28515625" style="7" customWidth="1"/>
    <col min="14340" max="14340" width="19.42578125" style="7" customWidth="1"/>
    <col min="14341" max="14592" width="11.42578125" style="7"/>
    <col min="14593" max="14593" width="13.42578125" style="7" customWidth="1"/>
    <col min="14594" max="14594" width="45" style="7" customWidth="1"/>
    <col min="14595" max="14595" width="31.28515625" style="7" customWidth="1"/>
    <col min="14596" max="14596" width="19.42578125" style="7" customWidth="1"/>
    <col min="14597" max="14848" width="11.42578125" style="7"/>
    <col min="14849" max="14849" width="13.42578125" style="7" customWidth="1"/>
    <col min="14850" max="14850" width="45" style="7" customWidth="1"/>
    <col min="14851" max="14851" width="31.28515625" style="7" customWidth="1"/>
    <col min="14852" max="14852" width="19.42578125" style="7" customWidth="1"/>
    <col min="14853" max="15104" width="11.42578125" style="7"/>
    <col min="15105" max="15105" width="13.42578125" style="7" customWidth="1"/>
    <col min="15106" max="15106" width="45" style="7" customWidth="1"/>
    <col min="15107" max="15107" width="31.28515625" style="7" customWidth="1"/>
    <col min="15108" max="15108" width="19.42578125" style="7" customWidth="1"/>
    <col min="15109" max="15360" width="11.42578125" style="7"/>
    <col min="15361" max="15361" width="13.42578125" style="7" customWidth="1"/>
    <col min="15362" max="15362" width="45" style="7" customWidth="1"/>
    <col min="15363" max="15363" width="31.28515625" style="7" customWidth="1"/>
    <col min="15364" max="15364" width="19.42578125" style="7" customWidth="1"/>
    <col min="15365" max="15616" width="11.42578125" style="7"/>
    <col min="15617" max="15617" width="13.42578125" style="7" customWidth="1"/>
    <col min="15618" max="15618" width="45" style="7" customWidth="1"/>
    <col min="15619" max="15619" width="31.28515625" style="7" customWidth="1"/>
    <col min="15620" max="15620" width="19.42578125" style="7" customWidth="1"/>
    <col min="15621" max="15872" width="11.42578125" style="7"/>
    <col min="15873" max="15873" width="13.42578125" style="7" customWidth="1"/>
    <col min="15874" max="15874" width="45" style="7" customWidth="1"/>
    <col min="15875" max="15875" width="31.28515625" style="7" customWidth="1"/>
    <col min="15876" max="15876" width="19.42578125" style="7" customWidth="1"/>
    <col min="15877" max="16128" width="11.42578125" style="7"/>
    <col min="16129" max="16129" width="13.42578125" style="7" customWidth="1"/>
    <col min="16130" max="16130" width="45" style="7" customWidth="1"/>
    <col min="16131" max="16131" width="31.28515625" style="7" customWidth="1"/>
    <col min="16132" max="16132" width="19.42578125" style="7" customWidth="1"/>
    <col min="16133" max="16384" width="11.42578125" style="7"/>
  </cols>
  <sheetData>
    <row r="1" spans="1:12" ht="20.45" customHeight="1" x14ac:dyDescent="0.25">
      <c r="A1" s="137" t="s">
        <v>29</v>
      </c>
      <c r="B1" s="137"/>
      <c r="C1" s="137"/>
      <c r="D1" s="141"/>
      <c r="E1" s="109" t="s">
        <v>64</v>
      </c>
      <c r="F1" s="110"/>
      <c r="G1" s="110"/>
      <c r="H1" s="246"/>
      <c r="I1" s="112" t="s">
        <v>65</v>
      </c>
      <c r="J1" s="113"/>
      <c r="K1" s="113"/>
      <c r="L1" s="247"/>
    </row>
    <row r="2" spans="1:12" ht="36" customHeight="1" x14ac:dyDescent="0.25">
      <c r="A2" s="19" t="s">
        <v>30</v>
      </c>
      <c r="B2" s="265" t="s">
        <v>31</v>
      </c>
      <c r="C2" s="265"/>
      <c r="D2" s="266"/>
      <c r="E2" s="115" t="s">
        <v>59</v>
      </c>
      <c r="F2" s="116"/>
      <c r="G2" s="248" t="s">
        <v>60</v>
      </c>
      <c r="H2" s="251" t="s">
        <v>61</v>
      </c>
      <c r="I2" s="117" t="s">
        <v>59</v>
      </c>
      <c r="J2" s="118"/>
      <c r="K2" s="120" t="s">
        <v>60</v>
      </c>
      <c r="L2" s="122" t="s">
        <v>61</v>
      </c>
    </row>
    <row r="3" spans="1:12" ht="21" customHeight="1" x14ac:dyDescent="0.25">
      <c r="A3" s="20" t="s">
        <v>32</v>
      </c>
      <c r="B3" s="267" t="s">
        <v>13</v>
      </c>
      <c r="C3" s="267"/>
      <c r="D3" s="268"/>
      <c r="E3" s="258" t="s">
        <v>62</v>
      </c>
      <c r="F3" s="248" t="s">
        <v>63</v>
      </c>
      <c r="G3" s="249"/>
      <c r="H3" s="252"/>
      <c r="I3" s="123" t="s">
        <v>62</v>
      </c>
      <c r="J3" s="120" t="s">
        <v>63</v>
      </c>
      <c r="K3" s="254"/>
      <c r="L3" s="256"/>
    </row>
    <row r="4" spans="1:12" ht="68.099999999999994" hidden="1" customHeight="1" x14ac:dyDescent="0.25">
      <c r="A4" s="269" t="s">
        <v>2</v>
      </c>
      <c r="B4" s="270"/>
      <c r="C4" s="270"/>
      <c r="D4" s="270"/>
      <c r="E4" s="259"/>
      <c r="F4" s="249"/>
      <c r="G4" s="249"/>
      <c r="H4" s="252"/>
      <c r="I4" s="261"/>
      <c r="J4" s="254"/>
      <c r="K4" s="254"/>
      <c r="L4" s="256"/>
    </row>
    <row r="5" spans="1:12" ht="78.75" hidden="1" customHeight="1" x14ac:dyDescent="0.25">
      <c r="A5" s="269" t="s">
        <v>88</v>
      </c>
      <c r="B5" s="270"/>
      <c r="C5" s="270"/>
      <c r="D5" s="270"/>
      <c r="E5" s="259"/>
      <c r="F5" s="249"/>
      <c r="G5" s="249"/>
      <c r="H5" s="252"/>
      <c r="I5" s="261"/>
      <c r="J5" s="254"/>
      <c r="K5" s="254"/>
      <c r="L5" s="256"/>
    </row>
    <row r="6" spans="1:12" ht="24.75" hidden="1" customHeight="1" x14ac:dyDescent="0.25">
      <c r="A6" s="263" t="s">
        <v>75</v>
      </c>
      <c r="B6" s="264"/>
      <c r="C6" s="264"/>
      <c r="D6" s="264"/>
      <c r="E6" s="259"/>
      <c r="F6" s="249"/>
      <c r="G6" s="249"/>
      <c r="H6" s="252"/>
      <c r="I6" s="261"/>
      <c r="J6" s="254"/>
      <c r="K6" s="254"/>
      <c r="L6" s="256"/>
    </row>
    <row r="7" spans="1:12" ht="105.75" hidden="1" customHeight="1" x14ac:dyDescent="0.25">
      <c r="A7" s="269" t="s">
        <v>33</v>
      </c>
      <c r="B7" s="270"/>
      <c r="C7" s="270"/>
      <c r="D7" s="270"/>
      <c r="E7" s="259"/>
      <c r="F7" s="249"/>
      <c r="G7" s="249"/>
      <c r="H7" s="252"/>
      <c r="I7" s="261"/>
      <c r="J7" s="254"/>
      <c r="K7" s="254"/>
      <c r="L7" s="256"/>
    </row>
    <row r="8" spans="1:12" ht="30" hidden="1" customHeight="1" x14ac:dyDescent="0.25">
      <c r="A8" s="263" t="s">
        <v>3</v>
      </c>
      <c r="B8" s="264"/>
      <c r="C8" s="264"/>
      <c r="D8" s="264"/>
      <c r="E8" s="259"/>
      <c r="F8" s="249"/>
      <c r="G8" s="249"/>
      <c r="H8" s="252"/>
      <c r="I8" s="261"/>
      <c r="J8" s="254"/>
      <c r="K8" s="254"/>
      <c r="L8" s="256"/>
    </row>
    <row r="9" spans="1:12" ht="61.5" hidden="1" customHeight="1" x14ac:dyDescent="0.25">
      <c r="A9" s="269" t="s">
        <v>4</v>
      </c>
      <c r="B9" s="270"/>
      <c r="C9" s="270"/>
      <c r="D9" s="270"/>
      <c r="E9" s="259"/>
      <c r="F9" s="249"/>
      <c r="G9" s="249"/>
      <c r="H9" s="252"/>
      <c r="I9" s="261"/>
      <c r="J9" s="254"/>
      <c r="K9" s="254"/>
      <c r="L9" s="256"/>
    </row>
    <row r="10" spans="1:12" ht="72" hidden="1" customHeight="1" x14ac:dyDescent="0.25">
      <c r="A10" s="269" t="s">
        <v>5</v>
      </c>
      <c r="B10" s="270"/>
      <c r="C10" s="270"/>
      <c r="D10" s="270"/>
      <c r="E10" s="259"/>
      <c r="F10" s="249"/>
      <c r="G10" s="249"/>
      <c r="H10" s="252"/>
      <c r="I10" s="261"/>
      <c r="J10" s="254"/>
      <c r="K10" s="254"/>
      <c r="L10" s="256"/>
    </row>
    <row r="11" spans="1:12" ht="83.25" hidden="1" customHeight="1" x14ac:dyDescent="0.25">
      <c r="A11" s="269" t="s">
        <v>6</v>
      </c>
      <c r="B11" s="270"/>
      <c r="C11" s="270"/>
      <c r="D11" s="270"/>
      <c r="E11" s="259"/>
      <c r="F11" s="249"/>
      <c r="G11" s="249"/>
      <c r="H11" s="252"/>
      <c r="I11" s="261"/>
      <c r="J11" s="254"/>
      <c r="K11" s="254"/>
      <c r="L11" s="256"/>
    </row>
    <row r="12" spans="1:12" ht="64.5" hidden="1" customHeight="1" x14ac:dyDescent="0.25">
      <c r="A12" s="269" t="s">
        <v>77</v>
      </c>
      <c r="B12" s="270"/>
      <c r="C12" s="270"/>
      <c r="D12" s="270"/>
      <c r="E12" s="259"/>
      <c r="F12" s="249"/>
      <c r="G12" s="249"/>
      <c r="H12" s="252"/>
      <c r="I12" s="261"/>
      <c r="J12" s="254"/>
      <c r="K12" s="254"/>
      <c r="L12" s="256"/>
    </row>
    <row r="13" spans="1:12" ht="64.5" hidden="1" customHeight="1" x14ac:dyDescent="0.25">
      <c r="A13" s="269" t="s">
        <v>89</v>
      </c>
      <c r="B13" s="270"/>
      <c r="C13" s="270"/>
      <c r="D13" s="270"/>
      <c r="E13" s="259"/>
      <c r="F13" s="249"/>
      <c r="G13" s="249"/>
      <c r="H13" s="252"/>
      <c r="I13" s="261"/>
      <c r="J13" s="254"/>
      <c r="K13" s="254"/>
      <c r="L13" s="256"/>
    </row>
    <row r="14" spans="1:12" ht="77.25" hidden="1" customHeight="1" x14ac:dyDescent="0.25">
      <c r="A14" s="269" t="s">
        <v>7</v>
      </c>
      <c r="B14" s="270"/>
      <c r="C14" s="270"/>
      <c r="D14" s="270"/>
      <c r="E14" s="259"/>
      <c r="F14" s="249"/>
      <c r="G14" s="249"/>
      <c r="H14" s="252"/>
      <c r="I14" s="261"/>
      <c r="J14" s="254"/>
      <c r="K14" s="254"/>
      <c r="L14" s="256"/>
    </row>
    <row r="15" spans="1:12" ht="43.5" hidden="1" customHeight="1" x14ac:dyDescent="0.25">
      <c r="A15" s="273" t="s">
        <v>34</v>
      </c>
      <c r="B15" s="273"/>
      <c r="C15" s="273"/>
      <c r="D15" s="274"/>
      <c r="E15" s="259"/>
      <c r="F15" s="249"/>
      <c r="G15" s="249"/>
      <c r="H15" s="252"/>
      <c r="I15" s="261"/>
      <c r="J15" s="254"/>
      <c r="K15" s="254"/>
      <c r="L15" s="256"/>
    </row>
    <row r="16" spans="1:12" ht="42" hidden="1" customHeight="1" x14ac:dyDescent="0.25">
      <c r="A16" s="275" t="s">
        <v>35</v>
      </c>
      <c r="B16" s="276"/>
      <c r="C16" s="276"/>
      <c r="D16" s="276"/>
      <c r="E16" s="259"/>
      <c r="F16" s="249"/>
      <c r="G16" s="249"/>
      <c r="H16" s="252"/>
      <c r="I16" s="261"/>
      <c r="J16" s="254"/>
      <c r="K16" s="254"/>
      <c r="L16" s="256"/>
    </row>
    <row r="17" spans="1:12" ht="66.75" hidden="1" customHeight="1" x14ac:dyDescent="0.25">
      <c r="A17" s="277" t="s">
        <v>36</v>
      </c>
      <c r="B17" s="278"/>
      <c r="C17" s="278"/>
      <c r="D17" s="278"/>
      <c r="E17" s="259"/>
      <c r="F17" s="249"/>
      <c r="G17" s="249"/>
      <c r="H17" s="252"/>
      <c r="I17" s="261"/>
      <c r="J17" s="254"/>
      <c r="K17" s="254"/>
      <c r="L17" s="256"/>
    </row>
    <row r="18" spans="1:12" ht="36.75" hidden="1" customHeight="1" x14ac:dyDescent="0.25">
      <c r="A18" s="271" t="s">
        <v>37</v>
      </c>
      <c r="B18" s="272"/>
      <c r="C18" s="272"/>
      <c r="D18" s="272"/>
      <c r="E18" s="259"/>
      <c r="F18" s="249"/>
      <c r="G18" s="249"/>
      <c r="H18" s="252"/>
      <c r="I18" s="261"/>
      <c r="J18" s="254"/>
      <c r="K18" s="254"/>
      <c r="L18" s="256"/>
    </row>
    <row r="19" spans="1:12" ht="79.5" hidden="1" customHeight="1" x14ac:dyDescent="0.25">
      <c r="A19" s="279" t="s">
        <v>38</v>
      </c>
      <c r="B19" s="280"/>
      <c r="C19" s="280"/>
      <c r="D19" s="280"/>
      <c r="E19" s="259"/>
      <c r="F19" s="249"/>
      <c r="G19" s="249"/>
      <c r="H19" s="252"/>
      <c r="I19" s="261"/>
      <c r="J19" s="254"/>
      <c r="K19" s="254"/>
      <c r="L19" s="256"/>
    </row>
    <row r="20" spans="1:12" ht="37.5" customHeight="1" thickBot="1" x14ac:dyDescent="0.3">
      <c r="A20" s="137" t="s">
        <v>9</v>
      </c>
      <c r="B20" s="137"/>
      <c r="C20" s="137"/>
      <c r="D20" s="48" t="s">
        <v>55</v>
      </c>
      <c r="E20" s="260"/>
      <c r="F20" s="250"/>
      <c r="G20" s="250"/>
      <c r="H20" s="253"/>
      <c r="I20" s="262"/>
      <c r="J20" s="255"/>
      <c r="K20" s="255"/>
      <c r="L20" s="257"/>
    </row>
    <row r="21" spans="1:12" ht="50.25" customHeight="1" x14ac:dyDescent="0.25">
      <c r="A21" s="127" t="s">
        <v>90</v>
      </c>
      <c r="B21" s="127"/>
      <c r="C21" s="128"/>
      <c r="D21" s="144">
        <v>25</v>
      </c>
      <c r="E21" s="234" t="s">
        <v>66</v>
      </c>
      <c r="F21" s="236"/>
      <c r="G21" s="234" t="s">
        <v>110</v>
      </c>
      <c r="H21" s="238">
        <v>25</v>
      </c>
      <c r="I21" s="234" t="s">
        <v>66</v>
      </c>
      <c r="J21" s="234"/>
      <c r="K21" s="234" t="s">
        <v>67</v>
      </c>
      <c r="L21" s="238">
        <v>25</v>
      </c>
    </row>
    <row r="22" spans="1:12" ht="37.5" customHeight="1" x14ac:dyDescent="0.25">
      <c r="A22" s="132" t="s">
        <v>39</v>
      </c>
      <c r="B22" s="132"/>
      <c r="C22" s="21" t="s">
        <v>40</v>
      </c>
      <c r="D22" s="144"/>
      <c r="E22" s="235"/>
      <c r="F22" s="237"/>
      <c r="G22" s="235"/>
      <c r="H22" s="239"/>
      <c r="I22" s="235"/>
      <c r="J22" s="235"/>
      <c r="K22" s="235"/>
      <c r="L22" s="239"/>
    </row>
    <row r="23" spans="1:12" ht="37.5" customHeight="1" x14ac:dyDescent="0.25">
      <c r="A23" s="132" t="s">
        <v>41</v>
      </c>
      <c r="B23" s="132"/>
      <c r="C23" s="21" t="s">
        <v>44</v>
      </c>
      <c r="D23" s="144"/>
      <c r="E23" s="235"/>
      <c r="F23" s="237"/>
      <c r="G23" s="235"/>
      <c r="H23" s="239"/>
      <c r="I23" s="235"/>
      <c r="J23" s="235"/>
      <c r="K23" s="235"/>
      <c r="L23" s="239"/>
    </row>
    <row r="24" spans="1:12" ht="42.75" customHeight="1" x14ac:dyDescent="0.25">
      <c r="A24" s="132" t="s">
        <v>43</v>
      </c>
      <c r="B24" s="132"/>
      <c r="C24" s="22" t="s">
        <v>54</v>
      </c>
      <c r="D24" s="144"/>
      <c r="E24" s="235"/>
      <c r="F24" s="237"/>
      <c r="G24" s="235"/>
      <c r="H24" s="239"/>
      <c r="I24" s="235"/>
      <c r="J24" s="235"/>
      <c r="K24" s="235"/>
      <c r="L24" s="239"/>
    </row>
    <row r="25" spans="1:12" ht="42.75" customHeight="1" x14ac:dyDescent="0.25">
      <c r="A25" s="132" t="s">
        <v>45</v>
      </c>
      <c r="B25" s="132"/>
      <c r="C25" s="21" t="s">
        <v>47</v>
      </c>
      <c r="D25" s="144"/>
      <c r="E25" s="235"/>
      <c r="F25" s="237"/>
      <c r="G25" s="235"/>
      <c r="H25" s="239"/>
      <c r="I25" s="235"/>
      <c r="J25" s="235"/>
      <c r="K25" s="235"/>
      <c r="L25" s="239"/>
    </row>
    <row r="26" spans="1:12" ht="42.75" customHeight="1" thickBot="1" x14ac:dyDescent="0.3">
      <c r="A26" s="132" t="s">
        <v>46</v>
      </c>
      <c r="B26" s="132"/>
      <c r="C26" s="21" t="s">
        <v>57</v>
      </c>
      <c r="D26" s="144"/>
      <c r="E26" s="240"/>
      <c r="F26" s="245"/>
      <c r="G26" s="240"/>
      <c r="H26" s="241"/>
      <c r="I26" s="240"/>
      <c r="J26" s="240"/>
      <c r="K26" s="240"/>
      <c r="L26" s="241"/>
    </row>
    <row r="27" spans="1:12" ht="36" customHeight="1" x14ac:dyDescent="0.25">
      <c r="A27" s="132" t="s">
        <v>91</v>
      </c>
      <c r="B27" s="132"/>
      <c r="C27" s="133"/>
      <c r="D27" s="281">
        <v>25</v>
      </c>
      <c r="E27" s="234" t="s">
        <v>66</v>
      </c>
      <c r="F27" s="236"/>
      <c r="G27" s="234" t="s">
        <v>68</v>
      </c>
      <c r="H27" s="238">
        <v>25</v>
      </c>
      <c r="I27" s="234" t="s">
        <v>66</v>
      </c>
      <c r="J27" s="234"/>
      <c r="K27" s="234" t="s">
        <v>68</v>
      </c>
      <c r="L27" s="242">
        <v>25</v>
      </c>
    </row>
    <row r="28" spans="1:12" ht="75" customHeight="1" x14ac:dyDescent="0.25">
      <c r="A28" s="132" t="s">
        <v>48</v>
      </c>
      <c r="B28" s="132"/>
      <c r="C28" s="133"/>
      <c r="D28" s="281"/>
      <c r="E28" s="235"/>
      <c r="F28" s="237"/>
      <c r="G28" s="235"/>
      <c r="H28" s="239"/>
      <c r="I28" s="235"/>
      <c r="J28" s="235"/>
      <c r="K28" s="235"/>
      <c r="L28" s="243"/>
    </row>
    <row r="29" spans="1:12" ht="67.5" customHeight="1" thickBot="1" x14ac:dyDescent="0.3">
      <c r="A29" s="132" t="s">
        <v>49</v>
      </c>
      <c r="B29" s="132"/>
      <c r="C29" s="133"/>
      <c r="D29" s="281"/>
      <c r="E29" s="235"/>
      <c r="F29" s="237"/>
      <c r="G29" s="235"/>
      <c r="H29" s="239"/>
      <c r="I29" s="240"/>
      <c r="J29" s="240"/>
      <c r="K29" s="240"/>
      <c r="L29" s="244"/>
    </row>
    <row r="30" spans="1:12" ht="47.25" customHeight="1" thickBot="1" x14ac:dyDescent="0.3">
      <c r="A30" s="137" t="s">
        <v>10</v>
      </c>
      <c r="B30" s="137"/>
      <c r="C30" s="137"/>
      <c r="D30" s="50">
        <f>SUM(D20:D29)</f>
        <v>50</v>
      </c>
      <c r="E30" s="90" t="s">
        <v>69</v>
      </c>
      <c r="F30" s="91"/>
      <c r="G30" s="92"/>
      <c r="H30" s="53">
        <f>SUM(H21:H29)</f>
        <v>50</v>
      </c>
      <c r="I30" s="93" t="s">
        <v>69</v>
      </c>
      <c r="J30" s="94"/>
      <c r="K30" s="95"/>
      <c r="L30" s="61">
        <f>SUM(L21:L29)</f>
        <v>50</v>
      </c>
    </row>
  </sheetData>
  <mergeCells count="62">
    <mergeCell ref="A27:C27"/>
    <mergeCell ref="D27:D29"/>
    <mergeCell ref="A28:C28"/>
    <mergeCell ref="A29:C29"/>
    <mergeCell ref="A30:C30"/>
    <mergeCell ref="A19:D19"/>
    <mergeCell ref="A20:C20"/>
    <mergeCell ref="A21:C21"/>
    <mergeCell ref="D21:D26"/>
    <mergeCell ref="A22:B22"/>
    <mergeCell ref="A23:B23"/>
    <mergeCell ref="A24:B24"/>
    <mergeCell ref="A25:B25"/>
    <mergeCell ref="A26:B26"/>
    <mergeCell ref="A18:D18"/>
    <mergeCell ref="A7:D7"/>
    <mergeCell ref="A8:D8"/>
    <mergeCell ref="A9:D9"/>
    <mergeCell ref="A10:D10"/>
    <mergeCell ref="A11:D11"/>
    <mergeCell ref="A12:D12"/>
    <mergeCell ref="A13:D13"/>
    <mergeCell ref="A14:D14"/>
    <mergeCell ref="A15:D15"/>
    <mergeCell ref="A16:D16"/>
    <mergeCell ref="A17:D17"/>
    <mergeCell ref="A6:D6"/>
    <mergeCell ref="A1:D1"/>
    <mergeCell ref="B2:D2"/>
    <mergeCell ref="B3:D3"/>
    <mergeCell ref="A4:D4"/>
    <mergeCell ref="A5:D5"/>
    <mergeCell ref="E21:E26"/>
    <mergeCell ref="F21:F26"/>
    <mergeCell ref="G21:G26"/>
    <mergeCell ref="E1:H1"/>
    <mergeCell ref="I1:L1"/>
    <mergeCell ref="E2:F2"/>
    <mergeCell ref="G2:G20"/>
    <mergeCell ref="H2:H20"/>
    <mergeCell ref="I2:J2"/>
    <mergeCell ref="K2:K20"/>
    <mergeCell ref="L2:L20"/>
    <mergeCell ref="E3:E20"/>
    <mergeCell ref="F3:F20"/>
    <mergeCell ref="I3:I20"/>
    <mergeCell ref="J3:J20"/>
    <mergeCell ref="H21:H26"/>
    <mergeCell ref="I21:I26"/>
    <mergeCell ref="J21:J26"/>
    <mergeCell ref="K21:K26"/>
    <mergeCell ref="L21:L26"/>
    <mergeCell ref="J27:J29"/>
    <mergeCell ref="K27:K29"/>
    <mergeCell ref="L27:L29"/>
    <mergeCell ref="I30:K30"/>
    <mergeCell ref="E30:G30"/>
    <mergeCell ref="E27:E29"/>
    <mergeCell ref="F27:F29"/>
    <mergeCell ref="G27:G29"/>
    <mergeCell ref="H27:H29"/>
    <mergeCell ref="I27:I2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7"/>
  <sheetViews>
    <sheetView view="pageBreakPreview" zoomScale="104" zoomScaleNormal="100" zoomScaleSheetLayoutView="104" workbookViewId="0">
      <selection activeCell="E1" sqref="E1:E1048576"/>
    </sheetView>
  </sheetViews>
  <sheetFormatPr baseColWidth="10" defaultRowHeight="16.5" x14ac:dyDescent="0.3"/>
  <cols>
    <col min="1" max="1" width="38.140625" style="63" customWidth="1"/>
    <col min="2" max="2" width="18.42578125" style="63" customWidth="1"/>
    <col min="3" max="3" width="24" style="63" customWidth="1"/>
    <col min="4" max="254" width="10.85546875" style="63"/>
    <col min="255" max="255" width="38.140625" style="63" customWidth="1"/>
    <col min="256" max="257" width="10.85546875" style="63"/>
    <col min="258" max="258" width="31.140625" style="63" customWidth="1"/>
    <col min="259" max="259" width="24" style="63" customWidth="1"/>
    <col min="260" max="510" width="10.85546875" style="63"/>
    <col min="511" max="511" width="38.140625" style="63" customWidth="1"/>
    <col min="512" max="513" width="10.85546875" style="63"/>
    <col min="514" max="514" width="31.140625" style="63" customWidth="1"/>
    <col min="515" max="515" width="24" style="63" customWidth="1"/>
    <col min="516" max="766" width="10.85546875" style="63"/>
    <col min="767" max="767" width="38.140625" style="63" customWidth="1"/>
    <col min="768" max="769" width="10.85546875" style="63"/>
    <col min="770" max="770" width="31.140625" style="63" customWidth="1"/>
    <col min="771" max="771" width="24" style="63" customWidth="1"/>
    <col min="772" max="1022" width="10.85546875" style="63"/>
    <col min="1023" max="1023" width="38.140625" style="63" customWidth="1"/>
    <col min="1024" max="1025" width="10.85546875" style="63"/>
    <col min="1026" max="1026" width="31.140625" style="63" customWidth="1"/>
    <col min="1027" max="1027" width="24" style="63" customWidth="1"/>
    <col min="1028" max="1278" width="10.85546875" style="63"/>
    <col min="1279" max="1279" width="38.140625" style="63" customWidth="1"/>
    <col min="1280" max="1281" width="10.85546875" style="63"/>
    <col min="1282" max="1282" width="31.140625" style="63" customWidth="1"/>
    <col min="1283" max="1283" width="24" style="63" customWidth="1"/>
    <col min="1284" max="1534" width="10.85546875" style="63"/>
    <col min="1535" max="1535" width="38.140625" style="63" customWidth="1"/>
    <col min="1536" max="1537" width="10.85546875" style="63"/>
    <col min="1538" max="1538" width="31.140625" style="63" customWidth="1"/>
    <col min="1539" max="1539" width="24" style="63" customWidth="1"/>
    <col min="1540" max="1790" width="10.85546875" style="63"/>
    <col min="1791" max="1791" width="38.140625" style="63" customWidth="1"/>
    <col min="1792" max="1793" width="10.85546875" style="63"/>
    <col min="1794" max="1794" width="31.140625" style="63" customWidth="1"/>
    <col min="1795" max="1795" width="24" style="63" customWidth="1"/>
    <col min="1796" max="2046" width="10.85546875" style="63"/>
    <col min="2047" max="2047" width="38.140625" style="63" customWidth="1"/>
    <col min="2048" max="2049" width="10.85546875" style="63"/>
    <col min="2050" max="2050" width="31.140625" style="63" customWidth="1"/>
    <col min="2051" max="2051" width="24" style="63" customWidth="1"/>
    <col min="2052" max="2302" width="10.85546875" style="63"/>
    <col min="2303" max="2303" width="38.140625" style="63" customWidth="1"/>
    <col min="2304" max="2305" width="10.85546875" style="63"/>
    <col min="2306" max="2306" width="31.140625" style="63" customWidth="1"/>
    <col min="2307" max="2307" width="24" style="63" customWidth="1"/>
    <col min="2308" max="2558" width="10.85546875" style="63"/>
    <col min="2559" max="2559" width="38.140625" style="63" customWidth="1"/>
    <col min="2560" max="2561" width="10.85546875" style="63"/>
    <col min="2562" max="2562" width="31.140625" style="63" customWidth="1"/>
    <col min="2563" max="2563" width="24" style="63" customWidth="1"/>
    <col min="2564" max="2814" width="10.85546875" style="63"/>
    <col min="2815" max="2815" width="38.140625" style="63" customWidth="1"/>
    <col min="2816" max="2817" width="10.85546875" style="63"/>
    <col min="2818" max="2818" width="31.140625" style="63" customWidth="1"/>
    <col min="2819" max="2819" width="24" style="63" customWidth="1"/>
    <col min="2820" max="3070" width="10.85546875" style="63"/>
    <col min="3071" max="3071" width="38.140625" style="63" customWidth="1"/>
    <col min="3072" max="3073" width="10.85546875" style="63"/>
    <col min="3074" max="3074" width="31.140625" style="63" customWidth="1"/>
    <col min="3075" max="3075" width="24" style="63" customWidth="1"/>
    <col min="3076" max="3326" width="10.85546875" style="63"/>
    <col min="3327" max="3327" width="38.140625" style="63" customWidth="1"/>
    <col min="3328" max="3329" width="10.85546875" style="63"/>
    <col min="3330" max="3330" width="31.140625" style="63" customWidth="1"/>
    <col min="3331" max="3331" width="24" style="63" customWidth="1"/>
    <col min="3332" max="3582" width="10.85546875" style="63"/>
    <col min="3583" max="3583" width="38.140625" style="63" customWidth="1"/>
    <col min="3584" max="3585" width="10.85546875" style="63"/>
    <col min="3586" max="3586" width="31.140625" style="63" customWidth="1"/>
    <col min="3587" max="3587" width="24" style="63" customWidth="1"/>
    <col min="3588" max="3838" width="10.85546875" style="63"/>
    <col min="3839" max="3839" width="38.140625" style="63" customWidth="1"/>
    <col min="3840" max="3841" width="10.85546875" style="63"/>
    <col min="3842" max="3842" width="31.140625" style="63" customWidth="1"/>
    <col min="3843" max="3843" width="24" style="63" customWidth="1"/>
    <col min="3844" max="4094" width="10.85546875" style="63"/>
    <col min="4095" max="4095" width="38.140625" style="63" customWidth="1"/>
    <col min="4096" max="4097" width="10.85546875" style="63"/>
    <col min="4098" max="4098" width="31.140625" style="63" customWidth="1"/>
    <col min="4099" max="4099" width="24" style="63" customWidth="1"/>
    <col min="4100" max="4350" width="10.85546875" style="63"/>
    <col min="4351" max="4351" width="38.140625" style="63" customWidth="1"/>
    <col min="4352" max="4353" width="10.85546875" style="63"/>
    <col min="4354" max="4354" width="31.140625" style="63" customWidth="1"/>
    <col min="4355" max="4355" width="24" style="63" customWidth="1"/>
    <col min="4356" max="4606" width="10.85546875" style="63"/>
    <col min="4607" max="4607" width="38.140625" style="63" customWidth="1"/>
    <col min="4608" max="4609" width="10.85546875" style="63"/>
    <col min="4610" max="4610" width="31.140625" style="63" customWidth="1"/>
    <col min="4611" max="4611" width="24" style="63" customWidth="1"/>
    <col min="4612" max="4862" width="10.85546875" style="63"/>
    <col min="4863" max="4863" width="38.140625" style="63" customWidth="1"/>
    <col min="4864" max="4865" width="10.85546875" style="63"/>
    <col min="4866" max="4866" width="31.140625" style="63" customWidth="1"/>
    <col min="4867" max="4867" width="24" style="63" customWidth="1"/>
    <col min="4868" max="5118" width="10.85546875" style="63"/>
    <col min="5119" max="5119" width="38.140625" style="63" customWidth="1"/>
    <col min="5120" max="5121" width="10.85546875" style="63"/>
    <col min="5122" max="5122" width="31.140625" style="63" customWidth="1"/>
    <col min="5123" max="5123" width="24" style="63" customWidth="1"/>
    <col min="5124" max="5374" width="10.85546875" style="63"/>
    <col min="5375" max="5375" width="38.140625" style="63" customWidth="1"/>
    <col min="5376" max="5377" width="10.85546875" style="63"/>
    <col min="5378" max="5378" width="31.140625" style="63" customWidth="1"/>
    <col min="5379" max="5379" width="24" style="63" customWidth="1"/>
    <col min="5380" max="5630" width="10.85546875" style="63"/>
    <col min="5631" max="5631" width="38.140625" style="63" customWidth="1"/>
    <col min="5632" max="5633" width="10.85546875" style="63"/>
    <col min="5634" max="5634" width="31.140625" style="63" customWidth="1"/>
    <col min="5635" max="5635" width="24" style="63" customWidth="1"/>
    <col min="5636" max="5886" width="10.85546875" style="63"/>
    <col min="5887" max="5887" width="38.140625" style="63" customWidth="1"/>
    <col min="5888" max="5889" width="10.85546875" style="63"/>
    <col min="5890" max="5890" width="31.140625" style="63" customWidth="1"/>
    <col min="5891" max="5891" width="24" style="63" customWidth="1"/>
    <col min="5892" max="6142" width="10.85546875" style="63"/>
    <col min="6143" max="6143" width="38.140625" style="63" customWidth="1"/>
    <col min="6144" max="6145" width="10.85546875" style="63"/>
    <col min="6146" max="6146" width="31.140625" style="63" customWidth="1"/>
    <col min="6147" max="6147" width="24" style="63" customWidth="1"/>
    <col min="6148" max="6398" width="10.85546875" style="63"/>
    <col min="6399" max="6399" width="38.140625" style="63" customWidth="1"/>
    <col min="6400" max="6401" width="10.85546875" style="63"/>
    <col min="6402" max="6402" width="31.140625" style="63" customWidth="1"/>
    <col min="6403" max="6403" width="24" style="63" customWidth="1"/>
    <col min="6404" max="6654" width="10.85546875" style="63"/>
    <col min="6655" max="6655" width="38.140625" style="63" customWidth="1"/>
    <col min="6656" max="6657" width="10.85546875" style="63"/>
    <col min="6658" max="6658" width="31.140625" style="63" customWidth="1"/>
    <col min="6659" max="6659" width="24" style="63" customWidth="1"/>
    <col min="6660" max="6910" width="10.85546875" style="63"/>
    <col min="6911" max="6911" width="38.140625" style="63" customWidth="1"/>
    <col min="6912" max="6913" width="10.85546875" style="63"/>
    <col min="6914" max="6914" width="31.140625" style="63" customWidth="1"/>
    <col min="6915" max="6915" width="24" style="63" customWidth="1"/>
    <col min="6916" max="7166" width="10.85546875" style="63"/>
    <col min="7167" max="7167" width="38.140625" style="63" customWidth="1"/>
    <col min="7168" max="7169" width="10.85546875" style="63"/>
    <col min="7170" max="7170" width="31.140625" style="63" customWidth="1"/>
    <col min="7171" max="7171" width="24" style="63" customWidth="1"/>
    <col min="7172" max="7422" width="10.85546875" style="63"/>
    <col min="7423" max="7423" width="38.140625" style="63" customWidth="1"/>
    <col min="7424" max="7425" width="10.85546875" style="63"/>
    <col min="7426" max="7426" width="31.140625" style="63" customWidth="1"/>
    <col min="7427" max="7427" width="24" style="63" customWidth="1"/>
    <col min="7428" max="7678" width="10.85546875" style="63"/>
    <col min="7679" max="7679" width="38.140625" style="63" customWidth="1"/>
    <col min="7680" max="7681" width="10.85546875" style="63"/>
    <col min="7682" max="7682" width="31.140625" style="63" customWidth="1"/>
    <col min="7683" max="7683" width="24" style="63" customWidth="1"/>
    <col min="7684" max="7934" width="10.85546875" style="63"/>
    <col min="7935" max="7935" width="38.140625" style="63" customWidth="1"/>
    <col min="7936" max="7937" width="10.85546875" style="63"/>
    <col min="7938" max="7938" width="31.140625" style="63" customWidth="1"/>
    <col min="7939" max="7939" width="24" style="63" customWidth="1"/>
    <col min="7940" max="8190" width="10.85546875" style="63"/>
    <col min="8191" max="8191" width="38.140625" style="63" customWidth="1"/>
    <col min="8192" max="8193" width="10.85546875" style="63"/>
    <col min="8194" max="8194" width="31.140625" style="63" customWidth="1"/>
    <col min="8195" max="8195" width="24" style="63" customWidth="1"/>
    <col min="8196" max="8446" width="10.85546875" style="63"/>
    <col min="8447" max="8447" width="38.140625" style="63" customWidth="1"/>
    <col min="8448" max="8449" width="10.85546875" style="63"/>
    <col min="8450" max="8450" width="31.140625" style="63" customWidth="1"/>
    <col min="8451" max="8451" width="24" style="63" customWidth="1"/>
    <col min="8452" max="8702" width="10.85546875" style="63"/>
    <col min="8703" max="8703" width="38.140625" style="63" customWidth="1"/>
    <col min="8704" max="8705" width="10.85546875" style="63"/>
    <col min="8706" max="8706" width="31.140625" style="63" customWidth="1"/>
    <col min="8707" max="8707" width="24" style="63" customWidth="1"/>
    <col min="8708" max="8958" width="10.85546875" style="63"/>
    <col min="8959" max="8959" width="38.140625" style="63" customWidth="1"/>
    <col min="8960" max="8961" width="10.85546875" style="63"/>
    <col min="8962" max="8962" width="31.140625" style="63" customWidth="1"/>
    <col min="8963" max="8963" width="24" style="63" customWidth="1"/>
    <col min="8964" max="9214" width="10.85546875" style="63"/>
    <col min="9215" max="9215" width="38.140625" style="63" customWidth="1"/>
    <col min="9216" max="9217" width="10.85546875" style="63"/>
    <col min="9218" max="9218" width="31.140625" style="63" customWidth="1"/>
    <col min="9219" max="9219" width="24" style="63" customWidth="1"/>
    <col min="9220" max="9470" width="10.85546875" style="63"/>
    <col min="9471" max="9471" width="38.140625" style="63" customWidth="1"/>
    <col min="9472" max="9473" width="10.85546875" style="63"/>
    <col min="9474" max="9474" width="31.140625" style="63" customWidth="1"/>
    <col min="9475" max="9475" width="24" style="63" customWidth="1"/>
    <col min="9476" max="9726" width="10.85546875" style="63"/>
    <col min="9727" max="9727" width="38.140625" style="63" customWidth="1"/>
    <col min="9728" max="9729" width="10.85546875" style="63"/>
    <col min="9730" max="9730" width="31.140625" style="63" customWidth="1"/>
    <col min="9731" max="9731" width="24" style="63" customWidth="1"/>
    <col min="9732" max="9982" width="10.85546875" style="63"/>
    <col min="9983" max="9983" width="38.140625" style="63" customWidth="1"/>
    <col min="9984" max="9985" width="10.85546875" style="63"/>
    <col min="9986" max="9986" width="31.140625" style="63" customWidth="1"/>
    <col min="9987" max="9987" width="24" style="63" customWidth="1"/>
    <col min="9988" max="10238" width="10.85546875" style="63"/>
    <col min="10239" max="10239" width="38.140625" style="63" customWidth="1"/>
    <col min="10240" max="10241" width="10.85546875" style="63"/>
    <col min="10242" max="10242" width="31.140625" style="63" customWidth="1"/>
    <col min="10243" max="10243" width="24" style="63" customWidth="1"/>
    <col min="10244" max="10494" width="10.85546875" style="63"/>
    <col min="10495" max="10495" width="38.140625" style="63" customWidth="1"/>
    <col min="10496" max="10497" width="10.85546875" style="63"/>
    <col min="10498" max="10498" width="31.140625" style="63" customWidth="1"/>
    <col min="10499" max="10499" width="24" style="63" customWidth="1"/>
    <col min="10500" max="10750" width="10.85546875" style="63"/>
    <col min="10751" max="10751" width="38.140625" style="63" customWidth="1"/>
    <col min="10752" max="10753" width="10.85546875" style="63"/>
    <col min="10754" max="10754" width="31.140625" style="63" customWidth="1"/>
    <col min="10755" max="10755" width="24" style="63" customWidth="1"/>
    <col min="10756" max="11006" width="10.85546875" style="63"/>
    <col min="11007" max="11007" width="38.140625" style="63" customWidth="1"/>
    <col min="11008" max="11009" width="10.85546875" style="63"/>
    <col min="11010" max="11010" width="31.140625" style="63" customWidth="1"/>
    <col min="11011" max="11011" width="24" style="63" customWidth="1"/>
    <col min="11012" max="11262" width="10.85546875" style="63"/>
    <col min="11263" max="11263" width="38.140625" style="63" customWidth="1"/>
    <col min="11264" max="11265" width="10.85546875" style="63"/>
    <col min="11266" max="11266" width="31.140625" style="63" customWidth="1"/>
    <col min="11267" max="11267" width="24" style="63" customWidth="1"/>
    <col min="11268" max="11518" width="10.85546875" style="63"/>
    <col min="11519" max="11519" width="38.140625" style="63" customWidth="1"/>
    <col min="11520" max="11521" width="10.85546875" style="63"/>
    <col min="11522" max="11522" width="31.140625" style="63" customWidth="1"/>
    <col min="11523" max="11523" width="24" style="63" customWidth="1"/>
    <col min="11524" max="11774" width="10.85546875" style="63"/>
    <col min="11775" max="11775" width="38.140625" style="63" customWidth="1"/>
    <col min="11776" max="11777" width="10.85546875" style="63"/>
    <col min="11778" max="11778" width="31.140625" style="63" customWidth="1"/>
    <col min="11779" max="11779" width="24" style="63" customWidth="1"/>
    <col min="11780" max="12030" width="10.85546875" style="63"/>
    <col min="12031" max="12031" width="38.140625" style="63" customWidth="1"/>
    <col min="12032" max="12033" width="10.85546875" style="63"/>
    <col min="12034" max="12034" width="31.140625" style="63" customWidth="1"/>
    <col min="12035" max="12035" width="24" style="63" customWidth="1"/>
    <col min="12036" max="12286" width="10.85546875" style="63"/>
    <col min="12287" max="12287" width="38.140625" style="63" customWidth="1"/>
    <col min="12288" max="12289" width="10.85546875" style="63"/>
    <col min="12290" max="12290" width="31.140625" style="63" customWidth="1"/>
    <col min="12291" max="12291" width="24" style="63" customWidth="1"/>
    <col min="12292" max="12542" width="10.85546875" style="63"/>
    <col min="12543" max="12543" width="38.140625" style="63" customWidth="1"/>
    <col min="12544" max="12545" width="10.85546875" style="63"/>
    <col min="12546" max="12546" width="31.140625" style="63" customWidth="1"/>
    <col min="12547" max="12547" width="24" style="63" customWidth="1"/>
    <col min="12548" max="12798" width="10.85546875" style="63"/>
    <col min="12799" max="12799" width="38.140625" style="63" customWidth="1"/>
    <col min="12800" max="12801" width="10.85546875" style="63"/>
    <col min="12802" max="12802" width="31.140625" style="63" customWidth="1"/>
    <col min="12803" max="12803" width="24" style="63" customWidth="1"/>
    <col min="12804" max="13054" width="10.85546875" style="63"/>
    <col min="13055" max="13055" width="38.140625" style="63" customWidth="1"/>
    <col min="13056" max="13057" width="10.85546875" style="63"/>
    <col min="13058" max="13058" width="31.140625" style="63" customWidth="1"/>
    <col min="13059" max="13059" width="24" style="63" customWidth="1"/>
    <col min="13060" max="13310" width="10.85546875" style="63"/>
    <col min="13311" max="13311" width="38.140625" style="63" customWidth="1"/>
    <col min="13312" max="13313" width="10.85546875" style="63"/>
    <col min="13314" max="13314" width="31.140625" style="63" customWidth="1"/>
    <col min="13315" max="13315" width="24" style="63" customWidth="1"/>
    <col min="13316" max="13566" width="10.85546875" style="63"/>
    <col min="13567" max="13567" width="38.140625" style="63" customWidth="1"/>
    <col min="13568" max="13569" width="10.85546875" style="63"/>
    <col min="13570" max="13570" width="31.140625" style="63" customWidth="1"/>
    <col min="13571" max="13571" width="24" style="63" customWidth="1"/>
    <col min="13572" max="13822" width="10.85546875" style="63"/>
    <col min="13823" max="13823" width="38.140625" style="63" customWidth="1"/>
    <col min="13824" max="13825" width="10.85546875" style="63"/>
    <col min="13826" max="13826" width="31.140625" style="63" customWidth="1"/>
    <col min="13827" max="13827" width="24" style="63" customWidth="1"/>
    <col min="13828" max="14078" width="10.85546875" style="63"/>
    <col min="14079" max="14079" width="38.140625" style="63" customWidth="1"/>
    <col min="14080" max="14081" width="10.85546875" style="63"/>
    <col min="14082" max="14082" width="31.140625" style="63" customWidth="1"/>
    <col min="14083" max="14083" width="24" style="63" customWidth="1"/>
    <col min="14084" max="14334" width="10.85546875" style="63"/>
    <col min="14335" max="14335" width="38.140625" style="63" customWidth="1"/>
    <col min="14336" max="14337" width="10.85546875" style="63"/>
    <col min="14338" max="14338" width="31.140625" style="63" customWidth="1"/>
    <col min="14339" max="14339" width="24" style="63" customWidth="1"/>
    <col min="14340" max="14590" width="10.85546875" style="63"/>
    <col min="14591" max="14591" width="38.140625" style="63" customWidth="1"/>
    <col min="14592" max="14593" width="10.85546875" style="63"/>
    <col min="14594" max="14594" width="31.140625" style="63" customWidth="1"/>
    <col min="14595" max="14595" width="24" style="63" customWidth="1"/>
    <col min="14596" max="14846" width="10.85546875" style="63"/>
    <col min="14847" max="14847" width="38.140625" style="63" customWidth="1"/>
    <col min="14848" max="14849" width="10.85546875" style="63"/>
    <col min="14850" max="14850" width="31.140625" style="63" customWidth="1"/>
    <col min="14851" max="14851" width="24" style="63" customWidth="1"/>
    <col min="14852" max="15102" width="10.85546875" style="63"/>
    <col min="15103" max="15103" width="38.140625" style="63" customWidth="1"/>
    <col min="15104" max="15105" width="10.85546875" style="63"/>
    <col min="15106" max="15106" width="31.140625" style="63" customWidth="1"/>
    <col min="15107" max="15107" width="24" style="63" customWidth="1"/>
    <col min="15108" max="15358" width="10.85546875" style="63"/>
    <col min="15359" max="15359" width="38.140625" style="63" customWidth="1"/>
    <col min="15360" max="15361" width="10.85546875" style="63"/>
    <col min="15362" max="15362" width="31.140625" style="63" customWidth="1"/>
    <col min="15363" max="15363" width="24" style="63" customWidth="1"/>
    <col min="15364" max="15614" width="10.85546875" style="63"/>
    <col min="15615" max="15615" width="38.140625" style="63" customWidth="1"/>
    <col min="15616" max="15617" width="10.85546875" style="63"/>
    <col min="15618" max="15618" width="31.140625" style="63" customWidth="1"/>
    <col min="15619" max="15619" width="24" style="63" customWidth="1"/>
    <col min="15620" max="15870" width="10.85546875" style="63"/>
    <col min="15871" max="15871" width="38.140625" style="63" customWidth="1"/>
    <col min="15872" max="15873" width="10.85546875" style="63"/>
    <col min="15874" max="15874" width="31.140625" style="63" customWidth="1"/>
    <col min="15875" max="15875" width="24" style="63" customWidth="1"/>
    <col min="15876" max="16126" width="10.85546875" style="63"/>
    <col min="16127" max="16127" width="38.140625" style="63" customWidth="1"/>
    <col min="16128" max="16129" width="10.85546875" style="63"/>
    <col min="16130" max="16130" width="31.140625" style="63" customWidth="1"/>
    <col min="16131" max="16131" width="24" style="63" customWidth="1"/>
    <col min="16132" max="16384" width="10.85546875" style="63"/>
  </cols>
  <sheetData>
    <row r="1" spans="1:7" x14ac:dyDescent="0.3">
      <c r="A1" s="299" t="s">
        <v>120</v>
      </c>
      <c r="B1" s="299"/>
      <c r="C1" s="299"/>
      <c r="D1" s="299"/>
    </row>
    <row r="2" spans="1:7" x14ac:dyDescent="0.3">
      <c r="A2" s="300" t="s">
        <v>114</v>
      </c>
      <c r="B2" s="300"/>
      <c r="C2" s="300"/>
      <c r="D2" s="300"/>
    </row>
    <row r="3" spans="1:7" x14ac:dyDescent="0.3">
      <c r="A3" s="301" t="s">
        <v>121</v>
      </c>
      <c r="B3" s="301"/>
      <c r="C3" s="301"/>
      <c r="D3" s="301"/>
    </row>
    <row r="4" spans="1:7" x14ac:dyDescent="0.3">
      <c r="A4" s="64" t="s">
        <v>115</v>
      </c>
      <c r="B4" s="302">
        <v>29665480</v>
      </c>
      <c r="C4" s="302"/>
      <c r="D4" s="302"/>
    </row>
    <row r="5" spans="1:7" x14ac:dyDescent="0.3">
      <c r="A5" s="65" t="s">
        <v>116</v>
      </c>
      <c r="B5" s="66">
        <v>50</v>
      </c>
      <c r="C5" s="67"/>
      <c r="D5" s="68"/>
    </row>
    <row r="6" spans="1:7" x14ac:dyDescent="0.3">
      <c r="A6" s="303"/>
      <c r="B6" s="304"/>
      <c r="C6" s="304"/>
      <c r="D6" s="304"/>
    </row>
    <row r="7" spans="1:7" x14ac:dyDescent="0.3">
      <c r="A7" s="297" t="s">
        <v>117</v>
      </c>
      <c r="B7" s="298" t="s">
        <v>64</v>
      </c>
      <c r="C7" s="298"/>
      <c r="D7" s="298"/>
    </row>
    <row r="8" spans="1:7" ht="29.45" customHeight="1" x14ac:dyDescent="0.3">
      <c r="A8" s="297"/>
      <c r="B8" s="69" t="s">
        <v>126</v>
      </c>
      <c r="C8" s="298" t="s">
        <v>125</v>
      </c>
      <c r="D8" s="298" t="s">
        <v>118</v>
      </c>
    </row>
    <row r="9" spans="1:7" ht="20.45" customHeight="1" x14ac:dyDescent="0.3">
      <c r="A9" s="297"/>
      <c r="B9" s="69"/>
      <c r="C9" s="298"/>
      <c r="D9" s="298"/>
      <c r="G9" s="70"/>
    </row>
    <row r="10" spans="1:7" ht="32.1" customHeight="1" x14ac:dyDescent="0.3">
      <c r="A10" s="71" t="s">
        <v>131</v>
      </c>
      <c r="B10" s="78">
        <v>4.08</v>
      </c>
      <c r="C10" s="80">
        <v>15000000</v>
      </c>
      <c r="D10" s="291">
        <v>50</v>
      </c>
      <c r="G10" s="70"/>
    </row>
    <row r="11" spans="1:7" ht="32.1" customHeight="1" x14ac:dyDescent="0.3">
      <c r="A11" s="71" t="s">
        <v>124</v>
      </c>
      <c r="B11" s="72">
        <v>20000</v>
      </c>
      <c r="C11" s="80">
        <f>(220*B11)*2</f>
        <v>8800000</v>
      </c>
      <c r="D11" s="292"/>
      <c r="G11" s="70"/>
    </row>
    <row r="12" spans="1:7" ht="32.1" customHeight="1" x14ac:dyDescent="0.3">
      <c r="A12" s="287" t="s">
        <v>133</v>
      </c>
      <c r="B12" s="288"/>
      <c r="C12" s="73">
        <f>SUM(C10:C11)</f>
        <v>23800000</v>
      </c>
      <c r="D12" s="292"/>
      <c r="G12" s="70"/>
    </row>
    <row r="13" spans="1:7" ht="32.1" customHeight="1" x14ac:dyDescent="0.3">
      <c r="A13" s="71" t="s">
        <v>123</v>
      </c>
      <c r="B13" s="72">
        <v>6500</v>
      </c>
      <c r="C13" s="80">
        <f>(6500*B13)*2</f>
        <v>84500000</v>
      </c>
      <c r="D13" s="292"/>
      <c r="G13" s="70"/>
    </row>
    <row r="14" spans="1:7" ht="48" customHeight="1" x14ac:dyDescent="0.3">
      <c r="A14" s="76" t="s">
        <v>119</v>
      </c>
      <c r="B14" s="282" t="s">
        <v>132</v>
      </c>
      <c r="C14" s="283"/>
      <c r="D14" s="284"/>
    </row>
    <row r="15" spans="1:7" ht="24.6" customHeight="1" x14ac:dyDescent="0.3">
      <c r="A15" s="295" t="s">
        <v>130</v>
      </c>
      <c r="B15" s="295"/>
      <c r="C15" s="295"/>
      <c r="D15" s="295"/>
    </row>
    <row r="16" spans="1:7" x14ac:dyDescent="0.3">
      <c r="A16" s="296"/>
      <c r="B16" s="296"/>
      <c r="C16" s="296"/>
      <c r="D16" s="296"/>
    </row>
    <row r="17" spans="1:7" x14ac:dyDescent="0.3">
      <c r="A17" s="293" t="s">
        <v>117</v>
      </c>
      <c r="B17" s="294" t="s">
        <v>65</v>
      </c>
      <c r="C17" s="294"/>
      <c r="D17" s="294"/>
    </row>
    <row r="18" spans="1:7" ht="26.45" customHeight="1" x14ac:dyDescent="0.3">
      <c r="A18" s="293"/>
      <c r="B18" s="77" t="s">
        <v>126</v>
      </c>
      <c r="C18" s="294" t="s">
        <v>127</v>
      </c>
      <c r="D18" s="294" t="s">
        <v>118</v>
      </c>
      <c r="G18" s="70"/>
    </row>
    <row r="19" spans="1:7" x14ac:dyDescent="0.3">
      <c r="A19" s="293"/>
      <c r="B19" s="77"/>
      <c r="C19" s="294"/>
      <c r="D19" s="294"/>
      <c r="G19" s="70"/>
    </row>
    <row r="20" spans="1:7" ht="33" x14ac:dyDescent="0.3">
      <c r="A20" s="71" t="s">
        <v>122</v>
      </c>
      <c r="B20" s="72">
        <v>86000</v>
      </c>
      <c r="C20" s="80">
        <v>18920000</v>
      </c>
      <c r="D20" s="289">
        <f>(C12*50)/C22</f>
        <v>42.357798818253009</v>
      </c>
    </row>
    <row r="21" spans="1:7" x14ac:dyDescent="0.3">
      <c r="A21" s="71" t="s">
        <v>128</v>
      </c>
      <c r="B21" s="72">
        <v>41700</v>
      </c>
      <c r="C21" s="80">
        <f>B21*220</f>
        <v>9174000</v>
      </c>
      <c r="D21" s="290"/>
    </row>
    <row r="22" spans="1:7" ht="14.1" customHeight="1" x14ac:dyDescent="0.3">
      <c r="A22" s="287" t="s">
        <v>133</v>
      </c>
      <c r="B22" s="288"/>
      <c r="C22" s="73">
        <f>SUM(C20:C21)</f>
        <v>28094000</v>
      </c>
      <c r="D22" s="290"/>
    </row>
    <row r="23" spans="1:7" x14ac:dyDescent="0.3">
      <c r="A23" s="71" t="s">
        <v>123</v>
      </c>
      <c r="B23" s="72">
        <v>6700</v>
      </c>
      <c r="C23" s="80">
        <f>(B23*6500)*2</f>
        <v>87100000</v>
      </c>
      <c r="D23" s="290"/>
    </row>
    <row r="24" spans="1:7" ht="15" customHeight="1" x14ac:dyDescent="0.3">
      <c r="A24" s="79"/>
      <c r="B24" s="79"/>
      <c r="C24" s="74"/>
      <c r="D24" s="75"/>
    </row>
    <row r="25" spans="1:7" ht="40.5" customHeight="1" x14ac:dyDescent="0.3">
      <c r="A25" s="76" t="s">
        <v>119</v>
      </c>
      <c r="B25" s="282" t="s">
        <v>132</v>
      </c>
      <c r="C25" s="283"/>
      <c r="D25" s="284"/>
    </row>
    <row r="26" spans="1:7" ht="37.5" customHeight="1" x14ac:dyDescent="0.3">
      <c r="A26" s="285" t="s">
        <v>129</v>
      </c>
      <c r="B26" s="285"/>
      <c r="C26" s="285"/>
      <c r="D26" s="285"/>
    </row>
    <row r="27" spans="1:7" x14ac:dyDescent="0.3">
      <c r="A27" s="286"/>
      <c r="B27" s="286"/>
      <c r="C27" s="286"/>
      <c r="D27" s="286"/>
    </row>
  </sheetData>
  <mergeCells count="22">
    <mergeCell ref="A7:A9"/>
    <mergeCell ref="B7:D7"/>
    <mergeCell ref="C8:C9"/>
    <mergeCell ref="D8:D9"/>
    <mergeCell ref="A1:D1"/>
    <mergeCell ref="A2:D2"/>
    <mergeCell ref="A3:D3"/>
    <mergeCell ref="B4:D4"/>
    <mergeCell ref="A6:D6"/>
    <mergeCell ref="D10:D13"/>
    <mergeCell ref="A17:A19"/>
    <mergeCell ref="B17:D17"/>
    <mergeCell ref="C18:C19"/>
    <mergeCell ref="D18:D19"/>
    <mergeCell ref="A15:D15"/>
    <mergeCell ref="A16:D16"/>
    <mergeCell ref="A12:B12"/>
    <mergeCell ref="B25:D25"/>
    <mergeCell ref="B14:D14"/>
    <mergeCell ref="A26:D27"/>
    <mergeCell ref="A22:B22"/>
    <mergeCell ref="D20:D23"/>
  </mergeCells>
  <pageMargins left="0.7" right="0.7" top="0.75" bottom="0.75" header="0.3" footer="0.3"/>
  <pageSetup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249977111117893"/>
  </sheetPr>
  <dimension ref="A1:N13"/>
  <sheetViews>
    <sheetView showGridLines="0" view="pageBreakPreview" zoomScaleNormal="100" zoomScaleSheetLayoutView="100" workbookViewId="0">
      <selection activeCell="F12" sqref="F12"/>
    </sheetView>
  </sheetViews>
  <sheetFormatPr baseColWidth="10" defaultColWidth="0" defaultRowHeight="0" customHeight="1" zeroHeight="1" x14ac:dyDescent="0.25"/>
  <cols>
    <col min="1" max="1" width="35.5703125" style="24" customWidth="1"/>
    <col min="2" max="2" width="19.5703125" style="24" customWidth="1"/>
    <col min="3" max="3" width="20.7109375" style="24" customWidth="1"/>
    <col min="4" max="4" width="11.85546875" style="24" customWidth="1"/>
    <col min="5" max="5" width="13.5703125" style="24" customWidth="1"/>
    <col min="6" max="6" width="18.42578125" style="24" customWidth="1"/>
    <col min="7" max="7" width="15.42578125" style="24" customWidth="1"/>
    <col min="8" max="8" width="25.140625" style="24" bestFit="1" customWidth="1"/>
    <col min="9" max="9" width="19.28515625" style="24" customWidth="1"/>
    <col min="10" max="10" width="20.5703125" style="24" customWidth="1"/>
    <col min="11" max="11" width="11.85546875" style="24" customWidth="1"/>
    <col min="12" max="12" width="13.5703125" style="24" customWidth="1"/>
    <col min="13" max="13" width="18.42578125" style="24" customWidth="1"/>
    <col min="14" max="14" width="15.42578125" style="24" customWidth="1"/>
    <col min="15" max="260" width="0" style="24" hidden="1"/>
    <col min="261" max="261" width="43.7109375" style="24" customWidth="1"/>
    <col min="262" max="262" width="0" style="24" hidden="1" customWidth="1"/>
    <col min="263" max="263" width="18.5703125" style="24" customWidth="1"/>
    <col min="264" max="264" width="11.85546875" style="24" customWidth="1"/>
    <col min="265" max="265" width="17.140625" style="24" customWidth="1"/>
    <col min="266" max="266" width="20.140625" style="24" customWidth="1"/>
    <col min="267" max="267" width="21.85546875" style="24" customWidth="1"/>
    <col min="268" max="268" width="13.5703125" style="24" customWidth="1"/>
    <col min="269" max="269" width="18.42578125" style="24" customWidth="1"/>
    <col min="270" max="270" width="15.42578125" style="24" customWidth="1"/>
    <col min="271" max="516" width="0" style="24" hidden="1"/>
    <col min="517" max="517" width="43.7109375" style="24" customWidth="1"/>
    <col min="518" max="518" width="0" style="24" hidden="1" customWidth="1"/>
    <col min="519" max="519" width="18.5703125" style="24" customWidth="1"/>
    <col min="520" max="520" width="11.85546875" style="24" customWidth="1"/>
    <col min="521" max="521" width="17.140625" style="24" customWidth="1"/>
    <col min="522" max="522" width="20.140625" style="24" customWidth="1"/>
    <col min="523" max="523" width="21.85546875" style="24" customWidth="1"/>
    <col min="524" max="524" width="13.5703125" style="24" customWidth="1"/>
    <col min="525" max="525" width="18.42578125" style="24" customWidth="1"/>
    <col min="526" max="526" width="15.42578125" style="24" customWidth="1"/>
    <col min="527" max="772" width="0" style="24" hidden="1"/>
    <col min="773" max="773" width="43.7109375" style="24" customWidth="1"/>
    <col min="774" max="774" width="0" style="24" hidden="1" customWidth="1"/>
    <col min="775" max="775" width="18.5703125" style="24" customWidth="1"/>
    <col min="776" max="776" width="11.85546875" style="24" customWidth="1"/>
    <col min="777" max="777" width="17.140625" style="24" customWidth="1"/>
    <col min="778" max="778" width="20.140625" style="24" customWidth="1"/>
    <col min="779" max="779" width="21.85546875" style="24" customWidth="1"/>
    <col min="780" max="780" width="13.5703125" style="24" customWidth="1"/>
    <col min="781" max="781" width="18.42578125" style="24" customWidth="1"/>
    <col min="782" max="782" width="15.42578125" style="24" customWidth="1"/>
    <col min="783" max="1028" width="0" style="24" hidden="1"/>
    <col min="1029" max="1029" width="43.7109375" style="24" customWidth="1"/>
    <col min="1030" max="1030" width="0" style="24" hidden="1" customWidth="1"/>
    <col min="1031" max="1031" width="18.5703125" style="24" customWidth="1"/>
    <col min="1032" max="1032" width="11.85546875" style="24" customWidth="1"/>
    <col min="1033" max="1033" width="17.140625" style="24" customWidth="1"/>
    <col min="1034" max="1034" width="20.140625" style="24" customWidth="1"/>
    <col min="1035" max="1035" width="21.85546875" style="24" customWidth="1"/>
    <col min="1036" max="1036" width="13.5703125" style="24" customWidth="1"/>
    <col min="1037" max="1037" width="18.42578125" style="24" customWidth="1"/>
    <col min="1038" max="1038" width="15.42578125" style="24" customWidth="1"/>
    <col min="1039" max="1284" width="0" style="24" hidden="1"/>
    <col min="1285" max="1285" width="43.7109375" style="24" customWidth="1"/>
    <col min="1286" max="1286" width="0" style="24" hidden="1" customWidth="1"/>
    <col min="1287" max="1287" width="18.5703125" style="24" customWidth="1"/>
    <col min="1288" max="1288" width="11.85546875" style="24" customWidth="1"/>
    <col min="1289" max="1289" width="17.140625" style="24" customWidth="1"/>
    <col min="1290" max="1290" width="20.140625" style="24" customWidth="1"/>
    <col min="1291" max="1291" width="21.85546875" style="24" customWidth="1"/>
    <col min="1292" max="1292" width="13.5703125" style="24" customWidth="1"/>
    <col min="1293" max="1293" width="18.42578125" style="24" customWidth="1"/>
    <col min="1294" max="1294" width="15.42578125" style="24" customWidth="1"/>
    <col min="1295" max="1540" width="0" style="24" hidden="1"/>
    <col min="1541" max="1541" width="43.7109375" style="24" customWidth="1"/>
    <col min="1542" max="1542" width="0" style="24" hidden="1" customWidth="1"/>
    <col min="1543" max="1543" width="18.5703125" style="24" customWidth="1"/>
    <col min="1544" max="1544" width="11.85546875" style="24" customWidth="1"/>
    <col min="1545" max="1545" width="17.140625" style="24" customWidth="1"/>
    <col min="1546" max="1546" width="20.140625" style="24" customWidth="1"/>
    <col min="1547" max="1547" width="21.85546875" style="24" customWidth="1"/>
    <col min="1548" max="1548" width="13.5703125" style="24" customWidth="1"/>
    <col min="1549" max="1549" width="18.42578125" style="24" customWidth="1"/>
    <col min="1550" max="1550" width="15.42578125" style="24" customWidth="1"/>
    <col min="1551" max="1796" width="0" style="24" hidden="1"/>
    <col min="1797" max="1797" width="43.7109375" style="24" customWidth="1"/>
    <col min="1798" max="1798" width="0" style="24" hidden="1" customWidth="1"/>
    <col min="1799" max="1799" width="18.5703125" style="24" customWidth="1"/>
    <col min="1800" max="1800" width="11.85546875" style="24" customWidth="1"/>
    <col min="1801" max="1801" width="17.140625" style="24" customWidth="1"/>
    <col min="1802" max="1802" width="20.140625" style="24" customWidth="1"/>
    <col min="1803" max="1803" width="21.85546875" style="24" customWidth="1"/>
    <col min="1804" max="1804" width="13.5703125" style="24" customWidth="1"/>
    <col min="1805" max="1805" width="18.42578125" style="24" customWidth="1"/>
    <col min="1806" max="1806" width="15.42578125" style="24" customWidth="1"/>
    <col min="1807" max="2052" width="0" style="24" hidden="1"/>
    <col min="2053" max="2053" width="43.7109375" style="24" customWidth="1"/>
    <col min="2054" max="2054" width="0" style="24" hidden="1" customWidth="1"/>
    <col min="2055" max="2055" width="18.5703125" style="24" customWidth="1"/>
    <col min="2056" max="2056" width="11.85546875" style="24" customWidth="1"/>
    <col min="2057" max="2057" width="17.140625" style="24" customWidth="1"/>
    <col min="2058" max="2058" width="20.140625" style="24" customWidth="1"/>
    <col min="2059" max="2059" width="21.85546875" style="24" customWidth="1"/>
    <col min="2060" max="2060" width="13.5703125" style="24" customWidth="1"/>
    <col min="2061" max="2061" width="18.42578125" style="24" customWidth="1"/>
    <col min="2062" max="2062" width="15.42578125" style="24" customWidth="1"/>
    <col min="2063" max="2308" width="0" style="24" hidden="1"/>
    <col min="2309" max="2309" width="43.7109375" style="24" customWidth="1"/>
    <col min="2310" max="2310" width="0" style="24" hidden="1" customWidth="1"/>
    <col min="2311" max="2311" width="18.5703125" style="24" customWidth="1"/>
    <col min="2312" max="2312" width="11.85546875" style="24" customWidth="1"/>
    <col min="2313" max="2313" width="17.140625" style="24" customWidth="1"/>
    <col min="2314" max="2314" width="20.140625" style="24" customWidth="1"/>
    <col min="2315" max="2315" width="21.85546875" style="24" customWidth="1"/>
    <col min="2316" max="2316" width="13.5703125" style="24" customWidth="1"/>
    <col min="2317" max="2317" width="18.42578125" style="24" customWidth="1"/>
    <col min="2318" max="2318" width="15.42578125" style="24" customWidth="1"/>
    <col min="2319" max="2564" width="0" style="24" hidden="1"/>
    <col min="2565" max="2565" width="43.7109375" style="24" customWidth="1"/>
    <col min="2566" max="2566" width="0" style="24" hidden="1" customWidth="1"/>
    <col min="2567" max="2567" width="18.5703125" style="24" customWidth="1"/>
    <col min="2568" max="2568" width="11.85546875" style="24" customWidth="1"/>
    <col min="2569" max="2569" width="17.140625" style="24" customWidth="1"/>
    <col min="2570" max="2570" width="20.140625" style="24" customWidth="1"/>
    <col min="2571" max="2571" width="21.85546875" style="24" customWidth="1"/>
    <col min="2572" max="2572" width="13.5703125" style="24" customWidth="1"/>
    <col min="2573" max="2573" width="18.42578125" style="24" customWidth="1"/>
    <col min="2574" max="2574" width="15.42578125" style="24" customWidth="1"/>
    <col min="2575" max="2820" width="0" style="24" hidden="1"/>
    <col min="2821" max="2821" width="43.7109375" style="24" customWidth="1"/>
    <col min="2822" max="2822" width="0" style="24" hidden="1" customWidth="1"/>
    <col min="2823" max="2823" width="18.5703125" style="24" customWidth="1"/>
    <col min="2824" max="2824" width="11.85546875" style="24" customWidth="1"/>
    <col min="2825" max="2825" width="17.140625" style="24" customWidth="1"/>
    <col min="2826" max="2826" width="20.140625" style="24" customWidth="1"/>
    <col min="2827" max="2827" width="21.85546875" style="24" customWidth="1"/>
    <col min="2828" max="2828" width="13.5703125" style="24" customWidth="1"/>
    <col min="2829" max="2829" width="18.42578125" style="24" customWidth="1"/>
    <col min="2830" max="2830" width="15.42578125" style="24" customWidth="1"/>
    <col min="2831" max="3076" width="0" style="24" hidden="1"/>
    <col min="3077" max="3077" width="43.7109375" style="24" customWidth="1"/>
    <col min="3078" max="3078" width="0" style="24" hidden="1" customWidth="1"/>
    <col min="3079" max="3079" width="18.5703125" style="24" customWidth="1"/>
    <col min="3080" max="3080" width="11.85546875" style="24" customWidth="1"/>
    <col min="3081" max="3081" width="17.140625" style="24" customWidth="1"/>
    <col min="3082" max="3082" width="20.140625" style="24" customWidth="1"/>
    <col min="3083" max="3083" width="21.85546875" style="24" customWidth="1"/>
    <col min="3084" max="3084" width="13.5703125" style="24" customWidth="1"/>
    <col min="3085" max="3085" width="18.42578125" style="24" customWidth="1"/>
    <col min="3086" max="3086" width="15.42578125" style="24" customWidth="1"/>
    <col min="3087" max="3332" width="0" style="24" hidden="1"/>
    <col min="3333" max="3333" width="43.7109375" style="24" customWidth="1"/>
    <col min="3334" max="3334" width="0" style="24" hidden="1" customWidth="1"/>
    <col min="3335" max="3335" width="18.5703125" style="24" customWidth="1"/>
    <col min="3336" max="3336" width="11.85546875" style="24" customWidth="1"/>
    <col min="3337" max="3337" width="17.140625" style="24" customWidth="1"/>
    <col min="3338" max="3338" width="20.140625" style="24" customWidth="1"/>
    <col min="3339" max="3339" width="21.85546875" style="24" customWidth="1"/>
    <col min="3340" max="3340" width="13.5703125" style="24" customWidth="1"/>
    <col min="3341" max="3341" width="18.42578125" style="24" customWidth="1"/>
    <col min="3342" max="3342" width="15.42578125" style="24" customWidth="1"/>
    <col min="3343" max="3588" width="0" style="24" hidden="1"/>
    <col min="3589" max="3589" width="43.7109375" style="24" customWidth="1"/>
    <col min="3590" max="3590" width="0" style="24" hidden="1" customWidth="1"/>
    <col min="3591" max="3591" width="18.5703125" style="24" customWidth="1"/>
    <col min="3592" max="3592" width="11.85546875" style="24" customWidth="1"/>
    <col min="3593" max="3593" width="17.140625" style="24" customWidth="1"/>
    <col min="3594" max="3594" width="20.140625" style="24" customWidth="1"/>
    <col min="3595" max="3595" width="21.85546875" style="24" customWidth="1"/>
    <col min="3596" max="3596" width="13.5703125" style="24" customWidth="1"/>
    <col min="3597" max="3597" width="18.42578125" style="24" customWidth="1"/>
    <col min="3598" max="3598" width="15.42578125" style="24" customWidth="1"/>
    <col min="3599" max="3844" width="0" style="24" hidden="1"/>
    <col min="3845" max="3845" width="43.7109375" style="24" customWidth="1"/>
    <col min="3846" max="3846" width="0" style="24" hidden="1" customWidth="1"/>
    <col min="3847" max="3847" width="18.5703125" style="24" customWidth="1"/>
    <col min="3848" max="3848" width="11.85546875" style="24" customWidth="1"/>
    <col min="3849" max="3849" width="17.140625" style="24" customWidth="1"/>
    <col min="3850" max="3850" width="20.140625" style="24" customWidth="1"/>
    <col min="3851" max="3851" width="21.85546875" style="24" customWidth="1"/>
    <col min="3852" max="3852" width="13.5703125" style="24" customWidth="1"/>
    <col min="3853" max="3853" width="18.42578125" style="24" customWidth="1"/>
    <col min="3854" max="3854" width="15.42578125" style="24" customWidth="1"/>
    <col min="3855" max="4100" width="0" style="24" hidden="1"/>
    <col min="4101" max="4101" width="43.7109375" style="24" customWidth="1"/>
    <col min="4102" max="4102" width="0" style="24" hidden="1" customWidth="1"/>
    <col min="4103" max="4103" width="18.5703125" style="24" customWidth="1"/>
    <col min="4104" max="4104" width="11.85546875" style="24" customWidth="1"/>
    <col min="4105" max="4105" width="17.140625" style="24" customWidth="1"/>
    <col min="4106" max="4106" width="20.140625" style="24" customWidth="1"/>
    <col min="4107" max="4107" width="21.85546875" style="24" customWidth="1"/>
    <col min="4108" max="4108" width="13.5703125" style="24" customWidth="1"/>
    <col min="4109" max="4109" width="18.42578125" style="24" customWidth="1"/>
    <col min="4110" max="4110" width="15.42578125" style="24" customWidth="1"/>
    <col min="4111" max="4356" width="0" style="24" hidden="1"/>
    <col min="4357" max="4357" width="43.7109375" style="24" customWidth="1"/>
    <col min="4358" max="4358" width="0" style="24" hidden="1" customWidth="1"/>
    <col min="4359" max="4359" width="18.5703125" style="24" customWidth="1"/>
    <col min="4360" max="4360" width="11.85546875" style="24" customWidth="1"/>
    <col min="4361" max="4361" width="17.140625" style="24" customWidth="1"/>
    <col min="4362" max="4362" width="20.140625" style="24" customWidth="1"/>
    <col min="4363" max="4363" width="21.85546875" style="24" customWidth="1"/>
    <col min="4364" max="4364" width="13.5703125" style="24" customWidth="1"/>
    <col min="4365" max="4365" width="18.42578125" style="24" customWidth="1"/>
    <col min="4366" max="4366" width="15.42578125" style="24" customWidth="1"/>
    <col min="4367" max="4612" width="0" style="24" hidden="1"/>
    <col min="4613" max="4613" width="43.7109375" style="24" customWidth="1"/>
    <col min="4614" max="4614" width="0" style="24" hidden="1" customWidth="1"/>
    <col min="4615" max="4615" width="18.5703125" style="24" customWidth="1"/>
    <col min="4616" max="4616" width="11.85546875" style="24" customWidth="1"/>
    <col min="4617" max="4617" width="17.140625" style="24" customWidth="1"/>
    <col min="4618" max="4618" width="20.140625" style="24" customWidth="1"/>
    <col min="4619" max="4619" width="21.85546875" style="24" customWidth="1"/>
    <col min="4620" max="4620" width="13.5703125" style="24" customWidth="1"/>
    <col min="4621" max="4621" width="18.42578125" style="24" customWidth="1"/>
    <col min="4622" max="4622" width="15.42578125" style="24" customWidth="1"/>
    <col min="4623" max="4868" width="0" style="24" hidden="1"/>
    <col min="4869" max="4869" width="43.7109375" style="24" customWidth="1"/>
    <col min="4870" max="4870" width="0" style="24" hidden="1" customWidth="1"/>
    <col min="4871" max="4871" width="18.5703125" style="24" customWidth="1"/>
    <col min="4872" max="4872" width="11.85546875" style="24" customWidth="1"/>
    <col min="4873" max="4873" width="17.140625" style="24" customWidth="1"/>
    <col min="4874" max="4874" width="20.140625" style="24" customWidth="1"/>
    <col min="4875" max="4875" width="21.85546875" style="24" customWidth="1"/>
    <col min="4876" max="4876" width="13.5703125" style="24" customWidth="1"/>
    <col min="4877" max="4877" width="18.42578125" style="24" customWidth="1"/>
    <col min="4878" max="4878" width="15.42578125" style="24" customWidth="1"/>
    <col min="4879" max="5124" width="0" style="24" hidden="1"/>
    <col min="5125" max="5125" width="43.7109375" style="24" customWidth="1"/>
    <col min="5126" max="5126" width="0" style="24" hidden="1" customWidth="1"/>
    <col min="5127" max="5127" width="18.5703125" style="24" customWidth="1"/>
    <col min="5128" max="5128" width="11.85546875" style="24" customWidth="1"/>
    <col min="5129" max="5129" width="17.140625" style="24" customWidth="1"/>
    <col min="5130" max="5130" width="20.140625" style="24" customWidth="1"/>
    <col min="5131" max="5131" width="21.85546875" style="24" customWidth="1"/>
    <col min="5132" max="5132" width="13.5703125" style="24" customWidth="1"/>
    <col min="5133" max="5133" width="18.42578125" style="24" customWidth="1"/>
    <col min="5134" max="5134" width="15.42578125" style="24" customWidth="1"/>
    <col min="5135" max="5380" width="0" style="24" hidden="1"/>
    <col min="5381" max="5381" width="43.7109375" style="24" customWidth="1"/>
    <col min="5382" max="5382" width="0" style="24" hidden="1" customWidth="1"/>
    <col min="5383" max="5383" width="18.5703125" style="24" customWidth="1"/>
    <col min="5384" max="5384" width="11.85546875" style="24" customWidth="1"/>
    <col min="5385" max="5385" width="17.140625" style="24" customWidth="1"/>
    <col min="5386" max="5386" width="20.140625" style="24" customWidth="1"/>
    <col min="5387" max="5387" width="21.85546875" style="24" customWidth="1"/>
    <col min="5388" max="5388" width="13.5703125" style="24" customWidth="1"/>
    <col min="5389" max="5389" width="18.42578125" style="24" customWidth="1"/>
    <col min="5390" max="5390" width="15.42578125" style="24" customWidth="1"/>
    <col min="5391" max="5636" width="0" style="24" hidden="1"/>
    <col min="5637" max="5637" width="43.7109375" style="24" customWidth="1"/>
    <col min="5638" max="5638" width="0" style="24" hidden="1" customWidth="1"/>
    <col min="5639" max="5639" width="18.5703125" style="24" customWidth="1"/>
    <col min="5640" max="5640" width="11.85546875" style="24" customWidth="1"/>
    <col min="5641" max="5641" width="17.140625" style="24" customWidth="1"/>
    <col min="5642" max="5642" width="20.140625" style="24" customWidth="1"/>
    <col min="5643" max="5643" width="21.85546875" style="24" customWidth="1"/>
    <col min="5644" max="5644" width="13.5703125" style="24" customWidth="1"/>
    <col min="5645" max="5645" width="18.42578125" style="24" customWidth="1"/>
    <col min="5646" max="5646" width="15.42578125" style="24" customWidth="1"/>
    <col min="5647" max="5892" width="0" style="24" hidden="1"/>
    <col min="5893" max="5893" width="43.7109375" style="24" customWidth="1"/>
    <col min="5894" max="5894" width="0" style="24" hidden="1" customWidth="1"/>
    <col min="5895" max="5895" width="18.5703125" style="24" customWidth="1"/>
    <col min="5896" max="5896" width="11.85546875" style="24" customWidth="1"/>
    <col min="5897" max="5897" width="17.140625" style="24" customWidth="1"/>
    <col min="5898" max="5898" width="20.140625" style="24" customWidth="1"/>
    <col min="5899" max="5899" width="21.85546875" style="24" customWidth="1"/>
    <col min="5900" max="5900" width="13.5703125" style="24" customWidth="1"/>
    <col min="5901" max="5901" width="18.42578125" style="24" customWidth="1"/>
    <col min="5902" max="5902" width="15.42578125" style="24" customWidth="1"/>
    <col min="5903" max="6148" width="0" style="24" hidden="1"/>
    <col min="6149" max="6149" width="43.7109375" style="24" customWidth="1"/>
    <col min="6150" max="6150" width="0" style="24" hidden="1" customWidth="1"/>
    <col min="6151" max="6151" width="18.5703125" style="24" customWidth="1"/>
    <col min="6152" max="6152" width="11.85546875" style="24" customWidth="1"/>
    <col min="6153" max="6153" width="17.140625" style="24" customWidth="1"/>
    <col min="6154" max="6154" width="20.140625" style="24" customWidth="1"/>
    <col min="6155" max="6155" width="21.85546875" style="24" customWidth="1"/>
    <col min="6156" max="6156" width="13.5703125" style="24" customWidth="1"/>
    <col min="6157" max="6157" width="18.42578125" style="24" customWidth="1"/>
    <col min="6158" max="6158" width="15.42578125" style="24" customWidth="1"/>
    <col min="6159" max="6404" width="0" style="24" hidden="1"/>
    <col min="6405" max="6405" width="43.7109375" style="24" customWidth="1"/>
    <col min="6406" max="6406" width="0" style="24" hidden="1" customWidth="1"/>
    <col min="6407" max="6407" width="18.5703125" style="24" customWidth="1"/>
    <col min="6408" max="6408" width="11.85546875" style="24" customWidth="1"/>
    <col min="6409" max="6409" width="17.140625" style="24" customWidth="1"/>
    <col min="6410" max="6410" width="20.140625" style="24" customWidth="1"/>
    <col min="6411" max="6411" width="21.85546875" style="24" customWidth="1"/>
    <col min="6412" max="6412" width="13.5703125" style="24" customWidth="1"/>
    <col min="6413" max="6413" width="18.42578125" style="24" customWidth="1"/>
    <col min="6414" max="6414" width="15.42578125" style="24" customWidth="1"/>
    <col min="6415" max="6660" width="0" style="24" hidden="1"/>
    <col min="6661" max="6661" width="43.7109375" style="24" customWidth="1"/>
    <col min="6662" max="6662" width="0" style="24" hidden="1" customWidth="1"/>
    <col min="6663" max="6663" width="18.5703125" style="24" customWidth="1"/>
    <col min="6664" max="6664" width="11.85546875" style="24" customWidth="1"/>
    <col min="6665" max="6665" width="17.140625" style="24" customWidth="1"/>
    <col min="6666" max="6666" width="20.140625" style="24" customWidth="1"/>
    <col min="6667" max="6667" width="21.85546875" style="24" customWidth="1"/>
    <col min="6668" max="6668" width="13.5703125" style="24" customWidth="1"/>
    <col min="6669" max="6669" width="18.42578125" style="24" customWidth="1"/>
    <col min="6670" max="6670" width="15.42578125" style="24" customWidth="1"/>
    <col min="6671" max="6916" width="0" style="24" hidden="1"/>
    <col min="6917" max="6917" width="43.7109375" style="24" customWidth="1"/>
    <col min="6918" max="6918" width="0" style="24" hidden="1" customWidth="1"/>
    <col min="6919" max="6919" width="18.5703125" style="24" customWidth="1"/>
    <col min="6920" max="6920" width="11.85546875" style="24" customWidth="1"/>
    <col min="6921" max="6921" width="17.140625" style="24" customWidth="1"/>
    <col min="6922" max="6922" width="20.140625" style="24" customWidth="1"/>
    <col min="6923" max="6923" width="21.85546875" style="24" customWidth="1"/>
    <col min="6924" max="6924" width="13.5703125" style="24" customWidth="1"/>
    <col min="6925" max="6925" width="18.42578125" style="24" customWidth="1"/>
    <col min="6926" max="6926" width="15.42578125" style="24" customWidth="1"/>
    <col min="6927" max="7172" width="0" style="24" hidden="1"/>
    <col min="7173" max="7173" width="43.7109375" style="24" customWidth="1"/>
    <col min="7174" max="7174" width="0" style="24" hidden="1" customWidth="1"/>
    <col min="7175" max="7175" width="18.5703125" style="24" customWidth="1"/>
    <col min="7176" max="7176" width="11.85546875" style="24" customWidth="1"/>
    <col min="7177" max="7177" width="17.140625" style="24" customWidth="1"/>
    <col min="7178" max="7178" width="20.140625" style="24" customWidth="1"/>
    <col min="7179" max="7179" width="21.85546875" style="24" customWidth="1"/>
    <col min="7180" max="7180" width="13.5703125" style="24" customWidth="1"/>
    <col min="7181" max="7181" width="18.42578125" style="24" customWidth="1"/>
    <col min="7182" max="7182" width="15.42578125" style="24" customWidth="1"/>
    <col min="7183" max="7428" width="0" style="24" hidden="1"/>
    <col min="7429" max="7429" width="43.7109375" style="24" customWidth="1"/>
    <col min="7430" max="7430" width="0" style="24" hidden="1" customWidth="1"/>
    <col min="7431" max="7431" width="18.5703125" style="24" customWidth="1"/>
    <col min="7432" max="7432" width="11.85546875" style="24" customWidth="1"/>
    <col min="7433" max="7433" width="17.140625" style="24" customWidth="1"/>
    <col min="7434" max="7434" width="20.140625" style="24" customWidth="1"/>
    <col min="7435" max="7435" width="21.85546875" style="24" customWidth="1"/>
    <col min="7436" max="7436" width="13.5703125" style="24" customWidth="1"/>
    <col min="7437" max="7437" width="18.42578125" style="24" customWidth="1"/>
    <col min="7438" max="7438" width="15.42578125" style="24" customWidth="1"/>
    <col min="7439" max="7684" width="0" style="24" hidden="1"/>
    <col min="7685" max="7685" width="43.7109375" style="24" customWidth="1"/>
    <col min="7686" max="7686" width="0" style="24" hidden="1" customWidth="1"/>
    <col min="7687" max="7687" width="18.5703125" style="24" customWidth="1"/>
    <col min="7688" max="7688" width="11.85546875" style="24" customWidth="1"/>
    <col min="7689" max="7689" width="17.140625" style="24" customWidth="1"/>
    <col min="7690" max="7690" width="20.140625" style="24" customWidth="1"/>
    <col min="7691" max="7691" width="21.85546875" style="24" customWidth="1"/>
    <col min="7692" max="7692" width="13.5703125" style="24" customWidth="1"/>
    <col min="7693" max="7693" width="18.42578125" style="24" customWidth="1"/>
    <col min="7694" max="7694" width="15.42578125" style="24" customWidth="1"/>
    <col min="7695" max="7940" width="0" style="24" hidden="1"/>
    <col min="7941" max="7941" width="43.7109375" style="24" customWidth="1"/>
    <col min="7942" max="7942" width="0" style="24" hidden="1" customWidth="1"/>
    <col min="7943" max="7943" width="18.5703125" style="24" customWidth="1"/>
    <col min="7944" max="7944" width="11.85546875" style="24" customWidth="1"/>
    <col min="7945" max="7945" width="17.140625" style="24" customWidth="1"/>
    <col min="7946" max="7946" width="20.140625" style="24" customWidth="1"/>
    <col min="7947" max="7947" width="21.85546875" style="24" customWidth="1"/>
    <col min="7948" max="7948" width="13.5703125" style="24" customWidth="1"/>
    <col min="7949" max="7949" width="18.42578125" style="24" customWidth="1"/>
    <col min="7950" max="7950" width="15.42578125" style="24" customWidth="1"/>
    <col min="7951" max="8196" width="0" style="24" hidden="1"/>
    <col min="8197" max="8197" width="43.7109375" style="24" customWidth="1"/>
    <col min="8198" max="8198" width="0" style="24" hidden="1" customWidth="1"/>
    <col min="8199" max="8199" width="18.5703125" style="24" customWidth="1"/>
    <col min="8200" max="8200" width="11.85546875" style="24" customWidth="1"/>
    <col min="8201" max="8201" width="17.140625" style="24" customWidth="1"/>
    <col min="8202" max="8202" width="20.140625" style="24" customWidth="1"/>
    <col min="8203" max="8203" width="21.85546875" style="24" customWidth="1"/>
    <col min="8204" max="8204" width="13.5703125" style="24" customWidth="1"/>
    <col min="8205" max="8205" width="18.42578125" style="24" customWidth="1"/>
    <col min="8206" max="8206" width="15.42578125" style="24" customWidth="1"/>
    <col min="8207" max="8452" width="0" style="24" hidden="1"/>
    <col min="8453" max="8453" width="43.7109375" style="24" customWidth="1"/>
    <col min="8454" max="8454" width="0" style="24" hidden="1" customWidth="1"/>
    <col min="8455" max="8455" width="18.5703125" style="24" customWidth="1"/>
    <col min="8456" max="8456" width="11.85546875" style="24" customWidth="1"/>
    <col min="8457" max="8457" width="17.140625" style="24" customWidth="1"/>
    <col min="8458" max="8458" width="20.140625" style="24" customWidth="1"/>
    <col min="8459" max="8459" width="21.85546875" style="24" customWidth="1"/>
    <col min="8460" max="8460" width="13.5703125" style="24" customWidth="1"/>
    <col min="8461" max="8461" width="18.42578125" style="24" customWidth="1"/>
    <col min="8462" max="8462" width="15.42578125" style="24" customWidth="1"/>
    <col min="8463" max="8708" width="0" style="24" hidden="1"/>
    <col min="8709" max="8709" width="43.7109375" style="24" customWidth="1"/>
    <col min="8710" max="8710" width="0" style="24" hidden="1" customWidth="1"/>
    <col min="8711" max="8711" width="18.5703125" style="24" customWidth="1"/>
    <col min="8712" max="8712" width="11.85546875" style="24" customWidth="1"/>
    <col min="8713" max="8713" width="17.140625" style="24" customWidth="1"/>
    <col min="8714" max="8714" width="20.140625" style="24" customWidth="1"/>
    <col min="8715" max="8715" width="21.85546875" style="24" customWidth="1"/>
    <col min="8716" max="8716" width="13.5703125" style="24" customWidth="1"/>
    <col min="8717" max="8717" width="18.42578125" style="24" customWidth="1"/>
    <col min="8718" max="8718" width="15.42578125" style="24" customWidth="1"/>
    <col min="8719" max="8964" width="0" style="24" hidden="1"/>
    <col min="8965" max="8965" width="43.7109375" style="24" customWidth="1"/>
    <col min="8966" max="8966" width="0" style="24" hidden="1" customWidth="1"/>
    <col min="8967" max="8967" width="18.5703125" style="24" customWidth="1"/>
    <col min="8968" max="8968" width="11.85546875" style="24" customWidth="1"/>
    <col min="8969" max="8969" width="17.140625" style="24" customWidth="1"/>
    <col min="8970" max="8970" width="20.140625" style="24" customWidth="1"/>
    <col min="8971" max="8971" width="21.85546875" style="24" customWidth="1"/>
    <col min="8972" max="8972" width="13.5703125" style="24" customWidth="1"/>
    <col min="8973" max="8973" width="18.42578125" style="24" customWidth="1"/>
    <col min="8974" max="8974" width="15.42578125" style="24" customWidth="1"/>
    <col min="8975" max="9220" width="0" style="24" hidden="1"/>
    <col min="9221" max="9221" width="43.7109375" style="24" customWidth="1"/>
    <col min="9222" max="9222" width="0" style="24" hidden="1" customWidth="1"/>
    <col min="9223" max="9223" width="18.5703125" style="24" customWidth="1"/>
    <col min="9224" max="9224" width="11.85546875" style="24" customWidth="1"/>
    <col min="9225" max="9225" width="17.140625" style="24" customWidth="1"/>
    <col min="9226" max="9226" width="20.140625" style="24" customWidth="1"/>
    <col min="9227" max="9227" width="21.85546875" style="24" customWidth="1"/>
    <col min="9228" max="9228" width="13.5703125" style="24" customWidth="1"/>
    <col min="9229" max="9229" width="18.42578125" style="24" customWidth="1"/>
    <col min="9230" max="9230" width="15.42578125" style="24" customWidth="1"/>
    <col min="9231" max="9476" width="0" style="24" hidden="1"/>
    <col min="9477" max="9477" width="43.7109375" style="24" customWidth="1"/>
    <col min="9478" max="9478" width="0" style="24" hidden="1" customWidth="1"/>
    <col min="9479" max="9479" width="18.5703125" style="24" customWidth="1"/>
    <col min="9480" max="9480" width="11.85546875" style="24" customWidth="1"/>
    <col min="9481" max="9481" width="17.140625" style="24" customWidth="1"/>
    <col min="9482" max="9482" width="20.140625" style="24" customWidth="1"/>
    <col min="9483" max="9483" width="21.85546875" style="24" customWidth="1"/>
    <col min="9484" max="9484" width="13.5703125" style="24" customWidth="1"/>
    <col min="9485" max="9485" width="18.42578125" style="24" customWidth="1"/>
    <col min="9486" max="9486" width="15.42578125" style="24" customWidth="1"/>
    <col min="9487" max="9732" width="0" style="24" hidden="1"/>
    <col min="9733" max="9733" width="43.7109375" style="24" customWidth="1"/>
    <col min="9734" max="9734" width="0" style="24" hidden="1" customWidth="1"/>
    <col min="9735" max="9735" width="18.5703125" style="24" customWidth="1"/>
    <col min="9736" max="9736" width="11.85546875" style="24" customWidth="1"/>
    <col min="9737" max="9737" width="17.140625" style="24" customWidth="1"/>
    <col min="9738" max="9738" width="20.140625" style="24" customWidth="1"/>
    <col min="9739" max="9739" width="21.85546875" style="24" customWidth="1"/>
    <col min="9740" max="9740" width="13.5703125" style="24" customWidth="1"/>
    <col min="9741" max="9741" width="18.42578125" style="24" customWidth="1"/>
    <col min="9742" max="9742" width="15.42578125" style="24" customWidth="1"/>
    <col min="9743" max="9988" width="0" style="24" hidden="1"/>
    <col min="9989" max="9989" width="43.7109375" style="24" customWidth="1"/>
    <col min="9990" max="9990" width="0" style="24" hidden="1" customWidth="1"/>
    <col min="9991" max="9991" width="18.5703125" style="24" customWidth="1"/>
    <col min="9992" max="9992" width="11.85546875" style="24" customWidth="1"/>
    <col min="9993" max="9993" width="17.140625" style="24" customWidth="1"/>
    <col min="9994" max="9994" width="20.140625" style="24" customWidth="1"/>
    <col min="9995" max="9995" width="21.85546875" style="24" customWidth="1"/>
    <col min="9996" max="9996" width="13.5703125" style="24" customWidth="1"/>
    <col min="9997" max="9997" width="18.42578125" style="24" customWidth="1"/>
    <col min="9998" max="9998" width="15.42578125" style="24" customWidth="1"/>
    <col min="9999" max="10244" width="0" style="24" hidden="1"/>
    <col min="10245" max="10245" width="43.7109375" style="24" customWidth="1"/>
    <col min="10246" max="10246" width="0" style="24" hidden="1" customWidth="1"/>
    <col min="10247" max="10247" width="18.5703125" style="24" customWidth="1"/>
    <col min="10248" max="10248" width="11.85546875" style="24" customWidth="1"/>
    <col min="10249" max="10249" width="17.140625" style="24" customWidth="1"/>
    <col min="10250" max="10250" width="20.140625" style="24" customWidth="1"/>
    <col min="10251" max="10251" width="21.85546875" style="24" customWidth="1"/>
    <col min="10252" max="10252" width="13.5703125" style="24" customWidth="1"/>
    <col min="10253" max="10253" width="18.42578125" style="24" customWidth="1"/>
    <col min="10254" max="10254" width="15.42578125" style="24" customWidth="1"/>
    <col min="10255" max="10500" width="0" style="24" hidden="1"/>
    <col min="10501" max="10501" width="43.7109375" style="24" customWidth="1"/>
    <col min="10502" max="10502" width="0" style="24" hidden="1" customWidth="1"/>
    <col min="10503" max="10503" width="18.5703125" style="24" customWidth="1"/>
    <col min="10504" max="10504" width="11.85546875" style="24" customWidth="1"/>
    <col min="10505" max="10505" width="17.140625" style="24" customWidth="1"/>
    <col min="10506" max="10506" width="20.140625" style="24" customWidth="1"/>
    <col min="10507" max="10507" width="21.85546875" style="24" customWidth="1"/>
    <col min="10508" max="10508" width="13.5703125" style="24" customWidth="1"/>
    <col min="10509" max="10509" width="18.42578125" style="24" customWidth="1"/>
    <col min="10510" max="10510" width="15.42578125" style="24" customWidth="1"/>
    <col min="10511" max="10756" width="0" style="24" hidden="1"/>
    <col min="10757" max="10757" width="43.7109375" style="24" customWidth="1"/>
    <col min="10758" max="10758" width="0" style="24" hidden="1" customWidth="1"/>
    <col min="10759" max="10759" width="18.5703125" style="24" customWidth="1"/>
    <col min="10760" max="10760" width="11.85546875" style="24" customWidth="1"/>
    <col min="10761" max="10761" width="17.140625" style="24" customWidth="1"/>
    <col min="10762" max="10762" width="20.140625" style="24" customWidth="1"/>
    <col min="10763" max="10763" width="21.85546875" style="24" customWidth="1"/>
    <col min="10764" max="10764" width="13.5703125" style="24" customWidth="1"/>
    <col min="10765" max="10765" width="18.42578125" style="24" customWidth="1"/>
    <col min="10766" max="10766" width="15.42578125" style="24" customWidth="1"/>
    <col min="10767" max="11012" width="0" style="24" hidden="1"/>
    <col min="11013" max="11013" width="43.7109375" style="24" customWidth="1"/>
    <col min="11014" max="11014" width="0" style="24" hidden="1" customWidth="1"/>
    <col min="11015" max="11015" width="18.5703125" style="24" customWidth="1"/>
    <col min="11016" max="11016" width="11.85546875" style="24" customWidth="1"/>
    <col min="11017" max="11017" width="17.140625" style="24" customWidth="1"/>
    <col min="11018" max="11018" width="20.140625" style="24" customWidth="1"/>
    <col min="11019" max="11019" width="21.85546875" style="24" customWidth="1"/>
    <col min="11020" max="11020" width="13.5703125" style="24" customWidth="1"/>
    <col min="11021" max="11021" width="18.42578125" style="24" customWidth="1"/>
    <col min="11022" max="11022" width="15.42578125" style="24" customWidth="1"/>
    <col min="11023" max="11268" width="0" style="24" hidden="1"/>
    <col min="11269" max="11269" width="43.7109375" style="24" customWidth="1"/>
    <col min="11270" max="11270" width="0" style="24" hidden="1" customWidth="1"/>
    <col min="11271" max="11271" width="18.5703125" style="24" customWidth="1"/>
    <col min="11272" max="11272" width="11.85546875" style="24" customWidth="1"/>
    <col min="11273" max="11273" width="17.140625" style="24" customWidth="1"/>
    <col min="11274" max="11274" width="20.140625" style="24" customWidth="1"/>
    <col min="11275" max="11275" width="21.85546875" style="24" customWidth="1"/>
    <col min="11276" max="11276" width="13.5703125" style="24" customWidth="1"/>
    <col min="11277" max="11277" width="18.42578125" style="24" customWidth="1"/>
    <col min="11278" max="11278" width="15.42578125" style="24" customWidth="1"/>
    <col min="11279" max="11524" width="0" style="24" hidden="1"/>
    <col min="11525" max="11525" width="43.7109375" style="24" customWidth="1"/>
    <col min="11526" max="11526" width="0" style="24" hidden="1" customWidth="1"/>
    <col min="11527" max="11527" width="18.5703125" style="24" customWidth="1"/>
    <col min="11528" max="11528" width="11.85546875" style="24" customWidth="1"/>
    <col min="11529" max="11529" width="17.140625" style="24" customWidth="1"/>
    <col min="11530" max="11530" width="20.140625" style="24" customWidth="1"/>
    <col min="11531" max="11531" width="21.85546875" style="24" customWidth="1"/>
    <col min="11532" max="11532" width="13.5703125" style="24" customWidth="1"/>
    <col min="11533" max="11533" width="18.42578125" style="24" customWidth="1"/>
    <col min="11534" max="11534" width="15.42578125" style="24" customWidth="1"/>
    <col min="11535" max="11780" width="0" style="24" hidden="1"/>
    <col min="11781" max="11781" width="43.7109375" style="24" customWidth="1"/>
    <col min="11782" max="11782" width="0" style="24" hidden="1" customWidth="1"/>
    <col min="11783" max="11783" width="18.5703125" style="24" customWidth="1"/>
    <col min="11784" max="11784" width="11.85546875" style="24" customWidth="1"/>
    <col min="11785" max="11785" width="17.140625" style="24" customWidth="1"/>
    <col min="11786" max="11786" width="20.140625" style="24" customWidth="1"/>
    <col min="11787" max="11787" width="21.85546875" style="24" customWidth="1"/>
    <col min="11788" max="11788" width="13.5703125" style="24" customWidth="1"/>
    <col min="11789" max="11789" width="18.42578125" style="24" customWidth="1"/>
    <col min="11790" max="11790" width="15.42578125" style="24" customWidth="1"/>
    <col min="11791" max="12036" width="0" style="24" hidden="1"/>
    <col min="12037" max="12037" width="43.7109375" style="24" customWidth="1"/>
    <col min="12038" max="12038" width="0" style="24" hidden="1" customWidth="1"/>
    <col min="12039" max="12039" width="18.5703125" style="24" customWidth="1"/>
    <col min="12040" max="12040" width="11.85546875" style="24" customWidth="1"/>
    <col min="12041" max="12041" width="17.140625" style="24" customWidth="1"/>
    <col min="12042" max="12042" width="20.140625" style="24" customWidth="1"/>
    <col min="12043" max="12043" width="21.85546875" style="24" customWidth="1"/>
    <col min="12044" max="12044" width="13.5703125" style="24" customWidth="1"/>
    <col min="12045" max="12045" width="18.42578125" style="24" customWidth="1"/>
    <col min="12046" max="12046" width="15.42578125" style="24" customWidth="1"/>
    <col min="12047" max="12292" width="0" style="24" hidden="1"/>
    <col min="12293" max="12293" width="43.7109375" style="24" customWidth="1"/>
    <col min="12294" max="12294" width="0" style="24" hidden="1" customWidth="1"/>
    <col min="12295" max="12295" width="18.5703125" style="24" customWidth="1"/>
    <col min="12296" max="12296" width="11.85546875" style="24" customWidth="1"/>
    <col min="12297" max="12297" width="17.140625" style="24" customWidth="1"/>
    <col min="12298" max="12298" width="20.140625" style="24" customWidth="1"/>
    <col min="12299" max="12299" width="21.85546875" style="24" customWidth="1"/>
    <col min="12300" max="12300" width="13.5703125" style="24" customWidth="1"/>
    <col min="12301" max="12301" width="18.42578125" style="24" customWidth="1"/>
    <col min="12302" max="12302" width="15.42578125" style="24" customWidth="1"/>
    <col min="12303" max="12548" width="0" style="24" hidden="1"/>
    <col min="12549" max="12549" width="43.7109375" style="24" customWidth="1"/>
    <col min="12550" max="12550" width="0" style="24" hidden="1" customWidth="1"/>
    <col min="12551" max="12551" width="18.5703125" style="24" customWidth="1"/>
    <col min="12552" max="12552" width="11.85546875" style="24" customWidth="1"/>
    <col min="12553" max="12553" width="17.140625" style="24" customWidth="1"/>
    <col min="12554" max="12554" width="20.140625" style="24" customWidth="1"/>
    <col min="12555" max="12555" width="21.85546875" style="24" customWidth="1"/>
    <col min="12556" max="12556" width="13.5703125" style="24" customWidth="1"/>
    <col min="12557" max="12557" width="18.42578125" style="24" customWidth="1"/>
    <col min="12558" max="12558" width="15.42578125" style="24" customWidth="1"/>
    <col min="12559" max="12804" width="0" style="24" hidden="1"/>
    <col min="12805" max="12805" width="43.7109375" style="24" customWidth="1"/>
    <col min="12806" max="12806" width="0" style="24" hidden="1" customWidth="1"/>
    <col min="12807" max="12807" width="18.5703125" style="24" customWidth="1"/>
    <col min="12808" max="12808" width="11.85546875" style="24" customWidth="1"/>
    <col min="12809" max="12809" width="17.140625" style="24" customWidth="1"/>
    <col min="12810" max="12810" width="20.140625" style="24" customWidth="1"/>
    <col min="12811" max="12811" width="21.85546875" style="24" customWidth="1"/>
    <col min="12812" max="12812" width="13.5703125" style="24" customWidth="1"/>
    <col min="12813" max="12813" width="18.42578125" style="24" customWidth="1"/>
    <col min="12814" max="12814" width="15.42578125" style="24" customWidth="1"/>
    <col min="12815" max="13060" width="0" style="24" hidden="1"/>
    <col min="13061" max="13061" width="43.7109375" style="24" customWidth="1"/>
    <col min="13062" max="13062" width="0" style="24" hidden="1" customWidth="1"/>
    <col min="13063" max="13063" width="18.5703125" style="24" customWidth="1"/>
    <col min="13064" max="13064" width="11.85546875" style="24" customWidth="1"/>
    <col min="13065" max="13065" width="17.140625" style="24" customWidth="1"/>
    <col min="13066" max="13066" width="20.140625" style="24" customWidth="1"/>
    <col min="13067" max="13067" width="21.85546875" style="24" customWidth="1"/>
    <col min="13068" max="13068" width="13.5703125" style="24" customWidth="1"/>
    <col min="13069" max="13069" width="18.42578125" style="24" customWidth="1"/>
    <col min="13070" max="13070" width="15.42578125" style="24" customWidth="1"/>
    <col min="13071" max="13316" width="0" style="24" hidden="1"/>
    <col min="13317" max="13317" width="43.7109375" style="24" customWidth="1"/>
    <col min="13318" max="13318" width="0" style="24" hidden="1" customWidth="1"/>
    <col min="13319" max="13319" width="18.5703125" style="24" customWidth="1"/>
    <col min="13320" max="13320" width="11.85546875" style="24" customWidth="1"/>
    <col min="13321" max="13321" width="17.140625" style="24" customWidth="1"/>
    <col min="13322" max="13322" width="20.140625" style="24" customWidth="1"/>
    <col min="13323" max="13323" width="21.85546875" style="24" customWidth="1"/>
    <col min="13324" max="13324" width="13.5703125" style="24" customWidth="1"/>
    <col min="13325" max="13325" width="18.42578125" style="24" customWidth="1"/>
    <col min="13326" max="13326" width="15.42578125" style="24" customWidth="1"/>
    <col min="13327" max="13572" width="0" style="24" hidden="1"/>
    <col min="13573" max="13573" width="43.7109375" style="24" customWidth="1"/>
    <col min="13574" max="13574" width="0" style="24" hidden="1" customWidth="1"/>
    <col min="13575" max="13575" width="18.5703125" style="24" customWidth="1"/>
    <col min="13576" max="13576" width="11.85546875" style="24" customWidth="1"/>
    <col min="13577" max="13577" width="17.140625" style="24" customWidth="1"/>
    <col min="13578" max="13578" width="20.140625" style="24" customWidth="1"/>
    <col min="13579" max="13579" width="21.85546875" style="24" customWidth="1"/>
    <col min="13580" max="13580" width="13.5703125" style="24" customWidth="1"/>
    <col min="13581" max="13581" width="18.42578125" style="24" customWidth="1"/>
    <col min="13582" max="13582" width="15.42578125" style="24" customWidth="1"/>
    <col min="13583" max="13828" width="0" style="24" hidden="1"/>
    <col min="13829" max="13829" width="43.7109375" style="24" customWidth="1"/>
    <col min="13830" max="13830" width="0" style="24" hidden="1" customWidth="1"/>
    <col min="13831" max="13831" width="18.5703125" style="24" customWidth="1"/>
    <col min="13832" max="13832" width="11.85546875" style="24" customWidth="1"/>
    <col min="13833" max="13833" width="17.140625" style="24" customWidth="1"/>
    <col min="13834" max="13834" width="20.140625" style="24" customWidth="1"/>
    <col min="13835" max="13835" width="21.85546875" style="24" customWidth="1"/>
    <col min="13836" max="13836" width="13.5703125" style="24" customWidth="1"/>
    <col min="13837" max="13837" width="18.42578125" style="24" customWidth="1"/>
    <col min="13838" max="13838" width="15.42578125" style="24" customWidth="1"/>
    <col min="13839" max="14084" width="0" style="24" hidden="1"/>
    <col min="14085" max="14085" width="43.7109375" style="24" customWidth="1"/>
    <col min="14086" max="14086" width="0" style="24" hidden="1" customWidth="1"/>
    <col min="14087" max="14087" width="18.5703125" style="24" customWidth="1"/>
    <col min="14088" max="14088" width="11.85546875" style="24" customWidth="1"/>
    <col min="14089" max="14089" width="17.140625" style="24" customWidth="1"/>
    <col min="14090" max="14090" width="20.140625" style="24" customWidth="1"/>
    <col min="14091" max="14091" width="21.85546875" style="24" customWidth="1"/>
    <col min="14092" max="14092" width="13.5703125" style="24" customWidth="1"/>
    <col min="14093" max="14093" width="18.42578125" style="24" customWidth="1"/>
    <col min="14094" max="14094" width="15.42578125" style="24" customWidth="1"/>
    <col min="14095" max="14340" width="0" style="24" hidden="1"/>
    <col min="14341" max="14341" width="43.7109375" style="24" customWidth="1"/>
    <col min="14342" max="14342" width="0" style="24" hidden="1" customWidth="1"/>
    <col min="14343" max="14343" width="18.5703125" style="24" customWidth="1"/>
    <col min="14344" max="14344" width="11.85546875" style="24" customWidth="1"/>
    <col min="14345" max="14345" width="17.140625" style="24" customWidth="1"/>
    <col min="14346" max="14346" width="20.140625" style="24" customWidth="1"/>
    <col min="14347" max="14347" width="21.85546875" style="24" customWidth="1"/>
    <col min="14348" max="14348" width="13.5703125" style="24" customWidth="1"/>
    <col min="14349" max="14349" width="18.42578125" style="24" customWidth="1"/>
    <col min="14350" max="14350" width="15.42578125" style="24" customWidth="1"/>
    <col min="14351" max="14596" width="0" style="24" hidden="1"/>
    <col min="14597" max="14597" width="43.7109375" style="24" customWidth="1"/>
    <col min="14598" max="14598" width="0" style="24" hidden="1" customWidth="1"/>
    <col min="14599" max="14599" width="18.5703125" style="24" customWidth="1"/>
    <col min="14600" max="14600" width="11.85546875" style="24" customWidth="1"/>
    <col min="14601" max="14601" width="17.140625" style="24" customWidth="1"/>
    <col min="14602" max="14602" width="20.140625" style="24" customWidth="1"/>
    <col min="14603" max="14603" width="21.85546875" style="24" customWidth="1"/>
    <col min="14604" max="14604" width="13.5703125" style="24" customWidth="1"/>
    <col min="14605" max="14605" width="18.42578125" style="24" customWidth="1"/>
    <col min="14606" max="14606" width="15.42578125" style="24" customWidth="1"/>
    <col min="14607" max="14852" width="0" style="24" hidden="1"/>
    <col min="14853" max="14853" width="43.7109375" style="24" customWidth="1"/>
    <col min="14854" max="14854" width="0" style="24" hidden="1" customWidth="1"/>
    <col min="14855" max="14855" width="18.5703125" style="24" customWidth="1"/>
    <col min="14856" max="14856" width="11.85546875" style="24" customWidth="1"/>
    <col min="14857" max="14857" width="17.140625" style="24" customWidth="1"/>
    <col min="14858" max="14858" width="20.140625" style="24" customWidth="1"/>
    <col min="14859" max="14859" width="21.85546875" style="24" customWidth="1"/>
    <col min="14860" max="14860" width="13.5703125" style="24" customWidth="1"/>
    <col min="14861" max="14861" width="18.42578125" style="24" customWidth="1"/>
    <col min="14862" max="14862" width="15.42578125" style="24" customWidth="1"/>
    <col min="14863" max="15108" width="0" style="24" hidden="1"/>
    <col min="15109" max="15109" width="43.7109375" style="24" customWidth="1"/>
    <col min="15110" max="15110" width="0" style="24" hidden="1" customWidth="1"/>
    <col min="15111" max="15111" width="18.5703125" style="24" customWidth="1"/>
    <col min="15112" max="15112" width="11.85546875" style="24" customWidth="1"/>
    <col min="15113" max="15113" width="17.140625" style="24" customWidth="1"/>
    <col min="15114" max="15114" width="20.140625" style="24" customWidth="1"/>
    <col min="15115" max="15115" width="21.85546875" style="24" customWidth="1"/>
    <col min="15116" max="15116" width="13.5703125" style="24" customWidth="1"/>
    <col min="15117" max="15117" width="18.42578125" style="24" customWidth="1"/>
    <col min="15118" max="15118" width="15.42578125" style="24" customWidth="1"/>
    <col min="15119" max="15364" width="0" style="24" hidden="1"/>
    <col min="15365" max="15365" width="43.7109375" style="24" customWidth="1"/>
    <col min="15366" max="15366" width="0" style="24" hidden="1" customWidth="1"/>
    <col min="15367" max="15367" width="18.5703125" style="24" customWidth="1"/>
    <col min="15368" max="15368" width="11.85546875" style="24" customWidth="1"/>
    <col min="15369" max="15369" width="17.140625" style="24" customWidth="1"/>
    <col min="15370" max="15370" width="20.140625" style="24" customWidth="1"/>
    <col min="15371" max="15371" width="21.85546875" style="24" customWidth="1"/>
    <col min="15372" max="15372" width="13.5703125" style="24" customWidth="1"/>
    <col min="15373" max="15373" width="18.42578125" style="24" customWidth="1"/>
    <col min="15374" max="15374" width="15.42578125" style="24" customWidth="1"/>
    <col min="15375" max="15620" width="0" style="24" hidden="1"/>
    <col min="15621" max="15621" width="43.7109375" style="24" customWidth="1"/>
    <col min="15622" max="15622" width="0" style="24" hidden="1" customWidth="1"/>
    <col min="15623" max="15623" width="18.5703125" style="24" customWidth="1"/>
    <col min="15624" max="15624" width="11.85546875" style="24" customWidth="1"/>
    <col min="15625" max="15625" width="17.140625" style="24" customWidth="1"/>
    <col min="15626" max="15626" width="20.140625" style="24" customWidth="1"/>
    <col min="15627" max="15627" width="21.85546875" style="24" customWidth="1"/>
    <col min="15628" max="15628" width="13.5703125" style="24" customWidth="1"/>
    <col min="15629" max="15629" width="18.42578125" style="24" customWidth="1"/>
    <col min="15630" max="15630" width="15.42578125" style="24" customWidth="1"/>
    <col min="15631" max="15876" width="0" style="24" hidden="1"/>
    <col min="15877" max="15877" width="43.7109375" style="24" customWidth="1"/>
    <col min="15878" max="15878" width="0" style="24" hidden="1" customWidth="1"/>
    <col min="15879" max="15879" width="18.5703125" style="24" customWidth="1"/>
    <col min="15880" max="15880" width="11.85546875" style="24" customWidth="1"/>
    <col min="15881" max="15881" width="17.140625" style="24" customWidth="1"/>
    <col min="15882" max="15882" width="20.140625" style="24" customWidth="1"/>
    <col min="15883" max="15883" width="21.85546875" style="24" customWidth="1"/>
    <col min="15884" max="15884" width="13.5703125" style="24" customWidth="1"/>
    <col min="15885" max="15885" width="18.42578125" style="24" customWidth="1"/>
    <col min="15886" max="15886" width="15.42578125" style="24" customWidth="1"/>
    <col min="15887" max="16384" width="0" style="24" hidden="1"/>
  </cols>
  <sheetData>
    <row r="1" spans="1:14" ht="15.75" customHeight="1" x14ac:dyDescent="0.25">
      <c r="A1" s="23"/>
      <c r="B1" s="23"/>
      <c r="C1" s="23"/>
      <c r="D1" s="23"/>
      <c r="E1" s="23"/>
      <c r="F1" s="23"/>
      <c r="G1" s="23"/>
    </row>
    <row r="2" spans="1:14" s="25" customFormat="1" ht="26.25" customHeight="1" x14ac:dyDescent="0.2">
      <c r="A2" s="315" t="s">
        <v>120</v>
      </c>
      <c r="B2" s="316"/>
      <c r="C2" s="316"/>
      <c r="D2" s="316"/>
      <c r="E2" s="316"/>
      <c r="F2" s="316"/>
      <c r="G2" s="316"/>
      <c r="H2" s="316"/>
      <c r="I2" s="316"/>
      <c r="J2" s="316"/>
      <c r="K2" s="316"/>
      <c r="L2" s="316"/>
      <c r="M2" s="316"/>
      <c r="N2" s="316"/>
    </row>
    <row r="3" spans="1:14" s="26" customFormat="1" ht="24.75" customHeight="1" x14ac:dyDescent="0.2">
      <c r="A3" s="315" t="s">
        <v>99</v>
      </c>
      <c r="B3" s="316"/>
      <c r="C3" s="316"/>
      <c r="D3" s="316"/>
      <c r="E3" s="316"/>
      <c r="F3" s="316"/>
      <c r="G3" s="316"/>
      <c r="H3" s="316"/>
      <c r="I3" s="316"/>
      <c r="J3" s="316"/>
      <c r="K3" s="316"/>
      <c r="L3" s="316"/>
      <c r="M3" s="316"/>
      <c r="N3" s="316"/>
    </row>
    <row r="4" spans="1:14" s="27" customFormat="1" ht="31.5" customHeight="1" thickBot="1" x14ac:dyDescent="0.3">
      <c r="A4" s="317" t="s">
        <v>92</v>
      </c>
      <c r="B4" s="318"/>
      <c r="C4" s="318"/>
      <c r="D4" s="318"/>
      <c r="E4" s="318"/>
      <c r="F4" s="318"/>
      <c r="G4" s="318"/>
      <c r="H4" s="318"/>
      <c r="I4" s="318"/>
      <c r="J4" s="318"/>
      <c r="K4" s="318"/>
      <c r="L4" s="318"/>
      <c r="M4" s="318"/>
      <c r="N4" s="318"/>
    </row>
    <row r="5" spans="1:14" ht="42.75" customHeight="1" x14ac:dyDescent="0.25">
      <c r="A5" s="37" t="s">
        <v>98</v>
      </c>
      <c r="B5" s="313" t="s">
        <v>64</v>
      </c>
      <c r="C5" s="313"/>
      <c r="D5" s="313"/>
      <c r="E5" s="313"/>
      <c r="F5" s="313"/>
      <c r="G5" s="314"/>
      <c r="H5" s="41" t="s">
        <v>98</v>
      </c>
      <c r="I5" s="305" t="s">
        <v>65</v>
      </c>
      <c r="J5" s="305"/>
      <c r="K5" s="305"/>
      <c r="L5" s="305"/>
      <c r="M5" s="305"/>
      <c r="N5" s="306"/>
    </row>
    <row r="6" spans="1:14" ht="60" customHeight="1" x14ac:dyDescent="0.25">
      <c r="A6" s="38" t="s">
        <v>93</v>
      </c>
      <c r="B6" s="35" t="s">
        <v>112</v>
      </c>
      <c r="C6" s="35" t="s">
        <v>94</v>
      </c>
      <c r="D6" s="35" t="s">
        <v>97</v>
      </c>
      <c r="E6" s="35" t="s">
        <v>95</v>
      </c>
      <c r="F6" s="35" t="s">
        <v>96</v>
      </c>
      <c r="G6" s="39" t="s">
        <v>69</v>
      </c>
      <c r="H6" s="42" t="s">
        <v>93</v>
      </c>
      <c r="I6" s="43" t="s">
        <v>112</v>
      </c>
      <c r="J6" s="43" t="s">
        <v>94</v>
      </c>
      <c r="K6" s="43" t="s">
        <v>97</v>
      </c>
      <c r="L6" s="43" t="s">
        <v>95</v>
      </c>
      <c r="M6" s="43" t="s">
        <v>96</v>
      </c>
      <c r="N6" s="44" t="s">
        <v>69</v>
      </c>
    </row>
    <row r="7" spans="1:14" s="28" customFormat="1" ht="25.5" x14ac:dyDescent="0.25">
      <c r="A7" s="40" t="s">
        <v>100</v>
      </c>
      <c r="B7" s="36" t="s">
        <v>113</v>
      </c>
      <c r="C7" s="29">
        <f>'COMP. VIDA GRUPO'!H32</f>
        <v>50</v>
      </c>
      <c r="D7" s="29">
        <v>50</v>
      </c>
      <c r="E7" s="29">
        <f>+C7+D7</f>
        <v>100</v>
      </c>
      <c r="F7" s="30">
        <v>0.1105</v>
      </c>
      <c r="G7" s="32">
        <f>+E7*F7</f>
        <v>11.05</v>
      </c>
      <c r="H7" s="40" t="s">
        <v>100</v>
      </c>
      <c r="I7" s="36" t="s">
        <v>113</v>
      </c>
      <c r="J7" s="29">
        <f>'COMP. VIDA GRUPO'!L32</f>
        <v>50</v>
      </c>
      <c r="K7" s="29">
        <v>42</v>
      </c>
      <c r="L7" s="29">
        <f>+J7+K7</f>
        <v>92</v>
      </c>
      <c r="M7" s="30">
        <v>0.1105</v>
      </c>
      <c r="N7" s="32">
        <f>+L7*M7</f>
        <v>10.166</v>
      </c>
    </row>
    <row r="8" spans="1:14" s="28" customFormat="1" ht="12.75" x14ac:dyDescent="0.25">
      <c r="A8" s="33" t="s">
        <v>101</v>
      </c>
      <c r="B8" s="36" t="s">
        <v>113</v>
      </c>
      <c r="C8" s="29">
        <f>'COMPLE. ACCIDENTES '!H42</f>
        <v>50</v>
      </c>
      <c r="D8" s="29">
        <v>50</v>
      </c>
      <c r="E8" s="29">
        <f t="shared" ref="E8:E9" si="0">+C8+D8</f>
        <v>100</v>
      </c>
      <c r="F8" s="30">
        <v>0.65110000000000001</v>
      </c>
      <c r="G8" s="32">
        <f t="shared" ref="G8:G9" si="1">+E8*F8</f>
        <v>65.11</v>
      </c>
      <c r="H8" s="33" t="s">
        <v>101</v>
      </c>
      <c r="I8" s="36" t="s">
        <v>113</v>
      </c>
      <c r="J8" s="29">
        <f>'COMPLE. ACCIDENTES '!L42</f>
        <v>50</v>
      </c>
      <c r="K8" s="29">
        <v>42</v>
      </c>
      <c r="L8" s="29">
        <f t="shared" ref="L8:L9" si="2">+J8+K8</f>
        <v>92</v>
      </c>
      <c r="M8" s="30">
        <v>0.65110000000000001</v>
      </c>
      <c r="N8" s="32">
        <f t="shared" ref="N8:N9" si="3">+L8*M8</f>
        <v>59.901200000000003</v>
      </c>
    </row>
    <row r="9" spans="1:14" s="28" customFormat="1" ht="12.75" x14ac:dyDescent="0.25">
      <c r="A9" s="33" t="s">
        <v>102</v>
      </c>
      <c r="B9" s="36" t="s">
        <v>113</v>
      </c>
      <c r="C9" s="29">
        <f>'COMP. RIESGO BIOLOGIC'!H30</f>
        <v>50</v>
      </c>
      <c r="D9" s="29">
        <v>50</v>
      </c>
      <c r="E9" s="29">
        <f t="shared" si="0"/>
        <v>100</v>
      </c>
      <c r="F9" s="30">
        <v>0.2384</v>
      </c>
      <c r="G9" s="32">
        <f t="shared" si="1"/>
        <v>23.84</v>
      </c>
      <c r="H9" s="33" t="s">
        <v>102</v>
      </c>
      <c r="I9" s="36" t="s">
        <v>113</v>
      </c>
      <c r="J9" s="29">
        <f>'COMP. RIESGO BIOLOGIC'!L30</f>
        <v>50</v>
      </c>
      <c r="K9" s="29">
        <v>42</v>
      </c>
      <c r="L9" s="29">
        <f t="shared" si="2"/>
        <v>92</v>
      </c>
      <c r="M9" s="30">
        <v>0.2384</v>
      </c>
      <c r="N9" s="32">
        <f t="shared" si="3"/>
        <v>21.9328</v>
      </c>
    </row>
    <row r="10" spans="1:14" s="31" customFormat="1" ht="42.75" customHeight="1" thickBot="1" x14ac:dyDescent="0.3">
      <c r="A10" s="310" t="s">
        <v>111</v>
      </c>
      <c r="B10" s="311"/>
      <c r="C10" s="311"/>
      <c r="D10" s="311"/>
      <c r="E10" s="312"/>
      <c r="F10" s="34">
        <f>SUM(F7:F9)</f>
        <v>1</v>
      </c>
      <c r="G10" s="46">
        <f>SUM(G7:G9)</f>
        <v>100</v>
      </c>
      <c r="H10" s="307" t="s">
        <v>111</v>
      </c>
      <c r="I10" s="308"/>
      <c r="J10" s="308"/>
      <c r="K10" s="308"/>
      <c r="L10" s="309"/>
      <c r="M10" s="45">
        <f>SUM(M7:M9)</f>
        <v>1</v>
      </c>
      <c r="N10" s="47">
        <f>SUM(N7:N9)</f>
        <v>92</v>
      </c>
    </row>
    <row r="11" spans="1:14" ht="42.75" customHeight="1" x14ac:dyDescent="0.25"/>
    <row r="12" spans="1:14" ht="42.75" customHeight="1" x14ac:dyDescent="0.25"/>
    <row r="13" spans="1:14" ht="42.6" customHeight="1" x14ac:dyDescent="0.25"/>
  </sheetData>
  <mergeCells count="7">
    <mergeCell ref="I5:N5"/>
    <mergeCell ref="H10:L10"/>
    <mergeCell ref="A10:E10"/>
    <mergeCell ref="B5:G5"/>
    <mergeCell ref="A2:N2"/>
    <mergeCell ref="A3:N3"/>
    <mergeCell ref="A4:N4"/>
  </mergeCells>
  <printOptions horizontalCentered="1"/>
  <pageMargins left="0.59" right="0.3" top="0.98425196850393704" bottom="0.98425196850393704" header="0" footer="0"/>
  <pageSetup scale="27" orientation="portrait" r:id="rId1"/>
  <headerFooter alignWithMargins="0">
    <oddFooter>&amp;LElaboró:
Revisó:
&amp;D&amp;C&amp;N</oddFooter>
  </headerFooter>
  <colBreaks count="2" manualBreakCount="2">
    <brk id="14" max="11" man="1"/>
    <brk id="264" max="1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COMP. VIDA GRUPO</vt:lpstr>
      <vt:lpstr>COMPLE. ACCIDENTES </vt:lpstr>
      <vt:lpstr>COMP. RIESGO BIOLOGIC</vt:lpstr>
      <vt:lpstr>MENOR PRIMA</vt:lpstr>
      <vt:lpstr>CONSOLIDADO </vt:lpstr>
      <vt:lpstr>'CONSOLIDADO '!Área_de_impresión</vt:lpstr>
      <vt:lpstr>'MENOR PRIMA'!Área_de_impresión</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Gomez, Jenifer Andrea</dc:creator>
  <cp:lastModifiedBy>Carlos Enrique Andrade Contreras</cp:lastModifiedBy>
  <dcterms:created xsi:type="dcterms:W3CDTF">2022-01-26T15:23:06Z</dcterms:created>
  <dcterms:modified xsi:type="dcterms:W3CDTF">2022-02-17T16:11:31Z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2022-02-02T21:33:53Z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6903b012-ff06-4b8e-9a25-db747779d5f3</vt:lpwstr>
  </property>
  <property fmtid="{D5CDD505-2E9C-101B-9397-08002B2CF9AE}" pid="8" name="MSIP_Label_38f1469a-2c2a-4aee-b92b-090d4c5468ff_ContentBits">
    <vt:lpwstr>0</vt:lpwstr>
  </property>
</Properties>
</file>